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ероприятия" sheetId="3" r:id="rId1"/>
  </sheets>
  <calcPr calcId="124519"/>
</workbook>
</file>

<file path=xl/calcChain.xml><?xml version="1.0" encoding="utf-8"?>
<calcChain xmlns="http://schemas.openxmlformats.org/spreadsheetml/2006/main">
  <c r="D167" i="3"/>
  <c r="D102"/>
  <c r="H58"/>
  <c r="G58"/>
  <c r="H102"/>
  <c r="G102"/>
  <c r="G46" l="1"/>
  <c r="H173"/>
  <c r="G173"/>
  <c r="H167"/>
  <c r="G167"/>
  <c r="H132"/>
  <c r="G132"/>
  <c r="D132"/>
  <c r="H121"/>
  <c r="G121"/>
  <c r="D121"/>
  <c r="H112"/>
  <c r="G112"/>
  <c r="D112"/>
  <c r="H107"/>
  <c r="G107"/>
  <c r="D107"/>
  <c r="H98"/>
  <c r="G98"/>
  <c r="D98"/>
  <c r="H54"/>
  <c r="G54"/>
  <c r="D54"/>
  <c r="H46"/>
  <c r="D46"/>
  <c r="H40"/>
  <c r="G40"/>
  <c r="D40"/>
  <c r="H32"/>
  <c r="G32"/>
  <c r="D32"/>
  <c r="H27"/>
  <c r="G27"/>
  <c r="D27"/>
  <c r="H14" l="1"/>
  <c r="G14"/>
  <c r="D14"/>
  <c r="H117"/>
  <c r="G117"/>
  <c r="D117"/>
  <c r="H180"/>
  <c r="H22"/>
  <c r="G22"/>
  <c r="D22"/>
  <c r="D180" l="1"/>
  <c r="G180"/>
</calcChain>
</file>

<file path=xl/sharedStrings.xml><?xml version="1.0" encoding="utf-8"?>
<sst xmlns="http://schemas.openxmlformats.org/spreadsheetml/2006/main" count="438" uniqueCount="174">
  <si>
    <t>5.</t>
  </si>
  <si>
    <t>14.</t>
  </si>
  <si>
    <t>18.</t>
  </si>
  <si>
    <t>УТВЕРЖДАЮ:</t>
  </si>
  <si>
    <t>МЕРОПРИЯТИЯ</t>
  </si>
  <si>
    <t>№          п/п</t>
  </si>
  <si>
    <t>Наименование работ</t>
  </si>
  <si>
    <t>Ед. изм.</t>
  </si>
  <si>
    <t>Финансовые средства, тыс. руб.</t>
  </si>
  <si>
    <t>Всего</t>
  </si>
  <si>
    <t>Сроки исполнения</t>
  </si>
  <si>
    <t>Бюджет автономного округа</t>
  </si>
  <si>
    <t>Местный бюджет</t>
  </si>
  <si>
    <t>Средства предприятия</t>
  </si>
  <si>
    <t>1</t>
  </si>
  <si>
    <t>7</t>
  </si>
  <si>
    <t>м2</t>
  </si>
  <si>
    <t>01.09.2012г.</t>
  </si>
  <si>
    <t>шт.</t>
  </si>
  <si>
    <t>01.09.2012г</t>
  </si>
  <si>
    <t>мп.</t>
  </si>
  <si>
    <t>м.п.</t>
  </si>
  <si>
    <t>шт</t>
  </si>
  <si>
    <t>01.10.2012г.</t>
  </si>
  <si>
    <t>м/п</t>
  </si>
  <si>
    <t>15.09.2012г.</t>
  </si>
  <si>
    <t>15.09.2012г</t>
  </si>
  <si>
    <t>м3</t>
  </si>
  <si>
    <t>8</t>
  </si>
  <si>
    <t>Количество</t>
  </si>
  <si>
    <t>Срок исполнения</t>
  </si>
  <si>
    <t>Ответственный исполнитель</t>
  </si>
  <si>
    <t xml:space="preserve">Ремонт кровель (по адресно)          </t>
  </si>
  <si>
    <t>2</t>
  </si>
  <si>
    <t>Ремонт фасадов (по адресно)</t>
  </si>
  <si>
    <t>3</t>
  </si>
  <si>
    <t>Ремонт цоколей (по адресно)</t>
  </si>
  <si>
    <t>4</t>
  </si>
  <si>
    <t>Ремонт отмосток ( по адресно)</t>
  </si>
  <si>
    <t>Ремонт МОП (подъездов) ( по адресно)</t>
  </si>
  <si>
    <t>Ремонт крылец в КПД (по адресно)</t>
  </si>
  <si>
    <t>Ремонт крылец в деревянных домах (по адресно)</t>
  </si>
  <si>
    <t>Ремонт дверных блоков, полотен (по адресно)</t>
  </si>
  <si>
    <t>9</t>
  </si>
  <si>
    <t>Ремонт (замена) оконных блоков (по адресно)</t>
  </si>
  <si>
    <t>Остекление подъездных оконных блоков (по адресно)</t>
  </si>
  <si>
    <t>11</t>
  </si>
  <si>
    <t>Промывка сетей ТС в домах (по адресно)</t>
  </si>
  <si>
    <t>Ремонт тепловых узлов (по адресно)</t>
  </si>
  <si>
    <t>13</t>
  </si>
  <si>
    <t>Ремонт (замена) запорной арматуры (по адресно)</t>
  </si>
  <si>
    <t>Ремонт подъездного отопления, ХГВС (по адресно)</t>
  </si>
  <si>
    <t>15</t>
  </si>
  <si>
    <t>Утепление трубопроводов (стояков) системы  ГХВС в подъездах (по адресно)</t>
  </si>
  <si>
    <t>16</t>
  </si>
  <si>
    <t>Утепление трубопроводовГХВС, отопления в подвале  (по адресно)</t>
  </si>
  <si>
    <t>17</t>
  </si>
  <si>
    <t>Электромонтажные работы ( замена осветительных приборов ) (по адресно)</t>
  </si>
  <si>
    <t>Ремонт  слуховых окон (по адресно)</t>
  </si>
  <si>
    <t>Остекление слуховых окон (по адресно)</t>
  </si>
  <si>
    <t>19.</t>
  </si>
  <si>
    <t>20.</t>
  </si>
  <si>
    <t>Установка дверных пружин (по адресно)</t>
  </si>
  <si>
    <t>21</t>
  </si>
  <si>
    <t>Ремонт межпанельных швов (по адресно)</t>
  </si>
  <si>
    <t>22</t>
  </si>
  <si>
    <t>Ремонт (вывод) фановых стояков (стояков)</t>
  </si>
  <si>
    <t>23</t>
  </si>
  <si>
    <t>Отсыпка технического подполья песком (по адресно)</t>
  </si>
  <si>
    <t>Утепление вентиляционных шахт в чердачном помещении (по адресно)</t>
  </si>
  <si>
    <t>Ремонт балконных козырьков (по адресно)</t>
  </si>
  <si>
    <t>25</t>
  </si>
  <si>
    <t>Всего жилых строений</t>
  </si>
  <si>
    <t>ед</t>
  </si>
  <si>
    <t>тыс. руб</t>
  </si>
  <si>
    <t xml:space="preserve">Председатель НПО </t>
  </si>
  <si>
    <t>ул. Дружбы Народов 5</t>
  </si>
  <si>
    <t>под.</t>
  </si>
  <si>
    <t xml:space="preserve">по подготовке объектов жилищно - коммунального  хозяйства </t>
  </si>
  <si>
    <t>2 мкр. жилой дом №64</t>
  </si>
  <si>
    <t>2 мкр. жилой дом №27</t>
  </si>
  <si>
    <t>3 мкр. жилой дом №9</t>
  </si>
  <si>
    <t>7 мкр. жилой дом №20</t>
  </si>
  <si>
    <t>1 мкр. жилой дом №54</t>
  </si>
  <si>
    <t>3 мкр. жилой дом №52</t>
  </si>
  <si>
    <t>6 мкр. жилой дом №24</t>
  </si>
  <si>
    <t>7 мкр. жилой дом №59</t>
  </si>
  <si>
    <t>3 мкр. жилой дом №15</t>
  </si>
  <si>
    <t>2 мкр. жилой дом №22</t>
  </si>
  <si>
    <t>3 мкр. жилой дом №8</t>
  </si>
  <si>
    <t>3 мкр. жилой дом №20</t>
  </si>
  <si>
    <t>3 мкр. жилой дом №41</t>
  </si>
  <si>
    <t>6а  мкр. жилой дом №66</t>
  </si>
  <si>
    <t>6а  мкр. жилой дом №79</t>
  </si>
  <si>
    <t>6а  мкр. жилой дом №83</t>
  </si>
  <si>
    <t>7  мкр. жилой дом №2</t>
  </si>
  <si>
    <t>7  мкр. жилой дом №4</t>
  </si>
  <si>
    <t>7  мкр. жилой дом №5</t>
  </si>
  <si>
    <t>7  мкр. жилой дом №6</t>
  </si>
  <si>
    <t>7  мкр. жилой дом №8</t>
  </si>
  <si>
    <t>7  мкр. жилой дом №9</t>
  </si>
  <si>
    <t>7  мкр. жилой дом №10</t>
  </si>
  <si>
    <t>7 мкр. жилой дом №11</t>
  </si>
  <si>
    <t>7 мкр. жилой дом №41</t>
  </si>
  <si>
    <t>7 мкр. жилой дом №52</t>
  </si>
  <si>
    <t>1 мкр. жилой дом №69</t>
  </si>
  <si>
    <t>1  мкр.жилой дом №69</t>
  </si>
  <si>
    <t>7 мкр. жилой дом №50</t>
  </si>
  <si>
    <t>7 мкр. жилой дом №51</t>
  </si>
  <si>
    <t>7 мкр. жилой дом №47</t>
  </si>
  <si>
    <t>7 мкр. жилой дом №49</t>
  </si>
  <si>
    <t>7 мкр. жилой дом №57</t>
  </si>
  <si>
    <t>7 мкр. жилой дом №34</t>
  </si>
  <si>
    <t>10 мкр. жилой дом №1</t>
  </si>
  <si>
    <t>10 мкр. жилой дом №27</t>
  </si>
  <si>
    <t>СОГЛАСОВАНО:</t>
  </si>
  <si>
    <t>Администрация поселения</t>
  </si>
  <si>
    <t>_____________________</t>
  </si>
  <si>
    <t>"Центральный" И.С. Прокудина</t>
  </si>
  <si>
    <t>Э.И. Хаертдинова</t>
  </si>
  <si>
    <t>м.п</t>
  </si>
  <si>
    <t>"____" ______________2017г</t>
  </si>
  <si>
    <t>"____" ____________ 2017г.</t>
  </si>
  <si>
    <t xml:space="preserve"> к работе в осенне-зимний период 2017-2018г.г.</t>
  </si>
  <si>
    <t>12.06.2017г.</t>
  </si>
  <si>
    <t>13.06.2017г.</t>
  </si>
  <si>
    <t>14.06.2017г.</t>
  </si>
  <si>
    <t>15.06.2017г.</t>
  </si>
  <si>
    <t>16.06.2017г.</t>
  </si>
  <si>
    <t>19.06.2017г.</t>
  </si>
  <si>
    <t>20.06.2017г.</t>
  </si>
  <si>
    <t>21.06.2017г.</t>
  </si>
  <si>
    <t>22.06.2017г.</t>
  </si>
  <si>
    <t>23.06.2017г.</t>
  </si>
  <si>
    <t>26.06.2017г.</t>
  </si>
  <si>
    <t>27.06.2017г.</t>
  </si>
  <si>
    <t>28.06.2017г.</t>
  </si>
  <si>
    <t>29.06.2017г.</t>
  </si>
  <si>
    <t>30.06.2017г.</t>
  </si>
  <si>
    <t>03.07.2017г.</t>
  </si>
  <si>
    <t>04.07.2017г.</t>
  </si>
  <si>
    <t>05.07.2017г.</t>
  </si>
  <si>
    <t>06.07.2017г.</t>
  </si>
  <si>
    <t>07.07.2017г.</t>
  </si>
  <si>
    <t>10.07.2017г.</t>
  </si>
  <si>
    <t>11.07.2017г.</t>
  </si>
  <si>
    <t>12.07.2017г.</t>
  </si>
  <si>
    <t>13.07.2017г.</t>
  </si>
  <si>
    <t>14.07.2017г.</t>
  </si>
  <si>
    <t>17.07.2017г.</t>
  </si>
  <si>
    <t>18.07.2017г.</t>
  </si>
  <si>
    <t>19.07.2017г.</t>
  </si>
  <si>
    <t>20.07.2017г.</t>
  </si>
  <si>
    <t>21.07.2017г.</t>
  </si>
  <si>
    <t>24.01.2017г.</t>
  </si>
  <si>
    <t>25.07.2017г.</t>
  </si>
  <si>
    <t>26.07.2017г.</t>
  </si>
  <si>
    <t>27.07.2017г.</t>
  </si>
  <si>
    <t>28.07.2017г.</t>
  </si>
  <si>
    <t>31.07.2017г.</t>
  </si>
  <si>
    <t>Итого финансовых средств</t>
  </si>
  <si>
    <t>Площадь</t>
  </si>
  <si>
    <t>тыс.м2</t>
  </si>
  <si>
    <t>Составил: Э.И. Хаертдинова   тел: 8(34638)27071</t>
  </si>
  <si>
    <t>7 мкр. жилой дом №10</t>
  </si>
  <si>
    <t>10 мкр. жилой дом №1 (I, III подъезды)</t>
  </si>
  <si>
    <t>7 мкр. жилой дом №2 (II подъезд)</t>
  </si>
  <si>
    <t>7 мкр. жилой дом №57 (I подъезд)</t>
  </si>
  <si>
    <t>7 мкр. жилой дом №2 (I подъезд)</t>
  </si>
  <si>
    <t>2  мкр. жилой дом №22</t>
  </si>
  <si>
    <t>6А мкр. жилой дом №83</t>
  </si>
  <si>
    <t>1  мкр.жилой дом №54</t>
  </si>
  <si>
    <t>3  мкр. жилой дом №45</t>
  </si>
  <si>
    <t>3 мкр. жилой дом №45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</si>
</sst>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d/m;@"/>
    <numFmt numFmtId="167" formatCode="0.0"/>
  </numFmts>
  <fonts count="1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7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7" fillId="0" borderId="1" xfId="3" applyFont="1" applyBorder="1" applyAlignment="1">
      <alignment horizontal="left"/>
    </xf>
    <xf numFmtId="167" fontId="4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/>
    </xf>
    <xf numFmtId="2" fontId="4" fillId="0" borderId="3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center" vertical="top" wrapText="1"/>
    </xf>
    <xf numFmtId="2" fontId="4" fillId="0" borderId="3" xfId="1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16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 vertical="top" wrapText="1"/>
    </xf>
    <xf numFmtId="166" fontId="11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2" fontId="3" fillId="2" borderId="1" xfId="2" applyNumberFormat="1" applyFont="1" applyFill="1" applyBorder="1" applyAlignment="1">
      <alignment horizontal="center"/>
    </xf>
    <xf numFmtId="2" fontId="4" fillId="2" borderId="1" xfId="2" applyNumberFormat="1" applyFont="1" applyFill="1" applyBorder="1" applyAlignment="1">
      <alignment horizontal="center"/>
    </xf>
    <xf numFmtId="2" fontId="3" fillId="2" borderId="3" xfId="2" applyNumberFormat="1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distributed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/>
    <xf numFmtId="14" fontId="8" fillId="2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right"/>
    </xf>
    <xf numFmtId="2" fontId="4" fillId="2" borderId="3" xfId="2" applyNumberFormat="1" applyFont="1" applyFill="1" applyBorder="1" applyAlignment="1">
      <alignment horizontal="center"/>
    </xf>
    <xf numFmtId="0" fontId="14" fillId="0" borderId="1" xfId="3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167" fontId="4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0" fontId="0" fillId="0" borderId="0" xfId="0" applyFont="1"/>
    <xf numFmtId="14" fontId="8" fillId="0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5" fillId="0" borderId="0" xfId="0" applyFont="1"/>
    <xf numFmtId="2" fontId="3" fillId="0" borderId="1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Белый Яр" xfId="1"/>
    <cellStyle name="Обычный_Информация  о подгот.к зиме" xfId="2"/>
    <cellStyle name="Обычный_Копия Мероприятия по кап рем  и  тек.ветх.2009 г.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00"/>
  <sheetViews>
    <sheetView tabSelected="1" workbookViewId="0">
      <selection activeCell="B9" sqref="B9:K9"/>
    </sheetView>
  </sheetViews>
  <sheetFormatPr defaultRowHeight="15"/>
  <cols>
    <col min="2" max="2" width="57.140625" customWidth="1"/>
    <col min="5" max="5" width="9.42578125" customWidth="1"/>
    <col min="6" max="6" width="13.140625" customWidth="1"/>
    <col min="7" max="7" width="11.85546875" customWidth="1"/>
    <col min="8" max="8" width="12.140625" customWidth="1"/>
    <col min="9" max="9" width="45.140625" hidden="1" customWidth="1"/>
    <col min="10" max="10" width="12.28515625" customWidth="1"/>
    <col min="11" max="11" width="31.42578125" customWidth="1"/>
  </cols>
  <sheetData>
    <row r="2" spans="1:11" ht="15.75" customHeight="1">
      <c r="A2" s="113" t="s">
        <v>115</v>
      </c>
      <c r="B2" s="113"/>
      <c r="C2" s="1"/>
      <c r="D2" s="2"/>
      <c r="G2" s="3"/>
      <c r="I2" s="4"/>
      <c r="J2" s="4"/>
      <c r="K2" s="91" t="s">
        <v>3</v>
      </c>
    </row>
    <row r="3" spans="1:11" ht="15.75" customHeight="1">
      <c r="A3" s="113" t="s">
        <v>116</v>
      </c>
      <c r="B3" s="113"/>
      <c r="C3" s="1"/>
      <c r="D3" s="2"/>
      <c r="G3" s="3"/>
      <c r="I3" s="4"/>
      <c r="J3" s="4"/>
      <c r="K3" s="91" t="s">
        <v>75</v>
      </c>
    </row>
    <row r="4" spans="1:11" ht="15.75" customHeight="1">
      <c r="A4" s="113" t="s">
        <v>117</v>
      </c>
      <c r="B4" s="113"/>
      <c r="C4" s="84"/>
      <c r="D4" s="2"/>
      <c r="G4" s="3"/>
      <c r="I4" s="4"/>
      <c r="J4" s="4"/>
      <c r="K4" s="91" t="s">
        <v>118</v>
      </c>
    </row>
    <row r="5" spans="1:11" ht="15.75" customHeight="1">
      <c r="A5" s="113" t="s">
        <v>121</v>
      </c>
      <c r="B5" s="113"/>
      <c r="C5" s="1"/>
      <c r="D5" s="2"/>
      <c r="G5" s="3"/>
      <c r="J5" s="4"/>
      <c r="K5" s="91" t="s">
        <v>122</v>
      </c>
    </row>
    <row r="6" spans="1:11" ht="15.75">
      <c r="A6" s="92"/>
      <c r="B6" s="83"/>
      <c r="C6" s="114"/>
      <c r="D6" s="114"/>
      <c r="E6" s="114"/>
      <c r="F6" s="114"/>
      <c r="G6" s="93"/>
      <c r="H6" s="89"/>
      <c r="I6" s="91"/>
      <c r="J6" s="91"/>
      <c r="K6" s="91"/>
    </row>
    <row r="7" spans="1:11" ht="15.75">
      <c r="A7" s="115" t="s">
        <v>4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1:11" ht="15.75">
      <c r="A8" s="116" t="s">
        <v>78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</row>
    <row r="9" spans="1:11" ht="15.75">
      <c r="A9" s="92"/>
      <c r="B9" s="116" t="s">
        <v>123</v>
      </c>
      <c r="C9" s="116"/>
      <c r="D9" s="116"/>
      <c r="E9" s="116"/>
      <c r="F9" s="116"/>
      <c r="G9" s="116"/>
      <c r="H9" s="116"/>
      <c r="I9" s="116"/>
      <c r="J9" s="116"/>
      <c r="K9" s="116"/>
    </row>
    <row r="10" spans="1:11" ht="15.75">
      <c r="A10" s="5"/>
      <c r="B10" s="6"/>
      <c r="C10" s="117"/>
      <c r="D10" s="117"/>
      <c r="E10" s="117"/>
      <c r="F10" s="5"/>
      <c r="G10" s="7"/>
      <c r="H10" s="91"/>
      <c r="I10" s="8"/>
      <c r="J10" s="8"/>
      <c r="K10" s="9"/>
    </row>
    <row r="11" spans="1:11" ht="15.75">
      <c r="A11" s="118" t="s">
        <v>5</v>
      </c>
      <c r="B11" s="119" t="s">
        <v>6</v>
      </c>
      <c r="C11" s="121" t="s">
        <v>7</v>
      </c>
      <c r="D11" s="121" t="s">
        <v>29</v>
      </c>
      <c r="E11" s="122" t="s">
        <v>8</v>
      </c>
      <c r="F11" s="123"/>
      <c r="G11" s="123"/>
      <c r="H11" s="124" t="s">
        <v>9</v>
      </c>
      <c r="I11" s="125" t="s">
        <v>10</v>
      </c>
      <c r="J11" s="126" t="s">
        <v>30</v>
      </c>
      <c r="K11" s="125" t="s">
        <v>31</v>
      </c>
    </row>
    <row r="12" spans="1:11" ht="51">
      <c r="A12" s="118"/>
      <c r="B12" s="120"/>
      <c r="C12" s="121"/>
      <c r="D12" s="121"/>
      <c r="E12" s="10" t="s">
        <v>11</v>
      </c>
      <c r="F12" s="11" t="s">
        <v>12</v>
      </c>
      <c r="G12" s="12" t="s">
        <v>13</v>
      </c>
      <c r="H12" s="124"/>
      <c r="I12" s="125"/>
      <c r="J12" s="127"/>
      <c r="K12" s="125"/>
    </row>
    <row r="13" spans="1:11">
      <c r="A13" s="13" t="s">
        <v>14</v>
      </c>
      <c r="B13" s="14">
        <v>2</v>
      </c>
      <c r="C13" s="15">
        <v>3</v>
      </c>
      <c r="D13" s="16">
        <v>4</v>
      </c>
      <c r="E13" s="17">
        <v>5</v>
      </c>
      <c r="F13" s="17">
        <v>6</v>
      </c>
      <c r="G13" s="18" t="s">
        <v>15</v>
      </c>
      <c r="H13" s="19">
        <v>8</v>
      </c>
      <c r="I13" s="20">
        <v>9</v>
      </c>
      <c r="J13" s="20"/>
      <c r="K13" s="20">
        <v>10</v>
      </c>
    </row>
    <row r="14" spans="1:11" ht="15.75">
      <c r="A14" s="22" t="s">
        <v>14</v>
      </c>
      <c r="B14" s="62" t="s">
        <v>32</v>
      </c>
      <c r="C14" s="23" t="s">
        <v>16</v>
      </c>
      <c r="D14" s="24">
        <f>D16+D17+D18</f>
        <v>37</v>
      </c>
      <c r="E14" s="24"/>
      <c r="F14" s="25"/>
      <c r="G14" s="26">
        <f>G16+G17+G18</f>
        <v>40.700000000000003</v>
      </c>
      <c r="H14" s="26">
        <f>H16+H17+H18</f>
        <v>40.700000000000003</v>
      </c>
      <c r="I14" s="27"/>
      <c r="J14" s="27"/>
      <c r="K14" s="28"/>
    </row>
    <row r="15" spans="1:11" ht="15.75">
      <c r="A15" s="22"/>
      <c r="B15" s="62"/>
      <c r="C15" s="23"/>
      <c r="D15" s="24"/>
      <c r="E15" s="24"/>
      <c r="F15" s="25"/>
      <c r="G15" s="26"/>
      <c r="H15" s="26"/>
      <c r="I15" s="27"/>
      <c r="J15" s="27"/>
      <c r="K15" s="28"/>
    </row>
    <row r="16" spans="1:11" ht="15.75">
      <c r="A16" s="29"/>
      <c r="B16" s="96" t="s">
        <v>112</v>
      </c>
      <c r="C16" s="21" t="s">
        <v>16</v>
      </c>
      <c r="D16" s="31">
        <v>15</v>
      </c>
      <c r="E16" s="31"/>
      <c r="F16" s="32"/>
      <c r="G16" s="33">
        <v>16.5</v>
      </c>
      <c r="H16" s="33">
        <v>16.5</v>
      </c>
      <c r="I16" s="27"/>
      <c r="J16" s="90">
        <v>42972</v>
      </c>
      <c r="K16" s="32" t="s">
        <v>119</v>
      </c>
    </row>
    <row r="17" spans="1:11" ht="15.75">
      <c r="A17" s="34"/>
      <c r="B17" s="96" t="s">
        <v>109</v>
      </c>
      <c r="C17" s="36" t="s">
        <v>16</v>
      </c>
      <c r="D17" s="31">
        <v>10</v>
      </c>
      <c r="E17" s="37"/>
      <c r="F17" s="21"/>
      <c r="G17" s="33">
        <v>11</v>
      </c>
      <c r="H17" s="33">
        <v>11</v>
      </c>
      <c r="I17" s="27"/>
      <c r="J17" s="90">
        <v>42972</v>
      </c>
      <c r="K17" s="32" t="s">
        <v>119</v>
      </c>
    </row>
    <row r="18" spans="1:11" ht="15.75">
      <c r="A18" s="34"/>
      <c r="B18" s="96" t="s">
        <v>108</v>
      </c>
      <c r="C18" s="36" t="s">
        <v>16</v>
      </c>
      <c r="D18" s="31">
        <v>12</v>
      </c>
      <c r="E18" s="37"/>
      <c r="F18" s="21"/>
      <c r="G18" s="33">
        <v>13.2</v>
      </c>
      <c r="H18" s="33">
        <v>13.2</v>
      </c>
      <c r="I18" s="27"/>
      <c r="J18" s="90">
        <v>42972</v>
      </c>
      <c r="K18" s="32" t="s">
        <v>119</v>
      </c>
    </row>
    <row r="19" spans="1:11" ht="15.75">
      <c r="A19" s="34"/>
      <c r="B19" s="96"/>
      <c r="C19" s="36"/>
      <c r="D19" s="31"/>
      <c r="E19" s="37"/>
      <c r="F19" s="21"/>
      <c r="G19" s="33"/>
      <c r="H19" s="31"/>
      <c r="I19" s="27"/>
      <c r="J19" s="90"/>
      <c r="K19" s="32"/>
    </row>
    <row r="20" spans="1:11" ht="15.75">
      <c r="A20" s="38" t="s">
        <v>33</v>
      </c>
      <c r="B20" s="39" t="s">
        <v>34</v>
      </c>
      <c r="C20" s="40" t="s">
        <v>16</v>
      </c>
      <c r="D20" s="41">
        <v>0</v>
      </c>
      <c r="E20" s="41"/>
      <c r="F20" s="40"/>
      <c r="G20" s="42">
        <v>0</v>
      </c>
      <c r="H20" s="24">
        <v>0</v>
      </c>
      <c r="I20" s="27"/>
      <c r="J20" s="27"/>
      <c r="K20" s="21"/>
    </row>
    <row r="21" spans="1:11" ht="15.75">
      <c r="A21" s="38"/>
      <c r="B21" s="39"/>
      <c r="C21" s="40"/>
      <c r="D21" s="41"/>
      <c r="E21" s="41"/>
      <c r="F21" s="40"/>
      <c r="G21" s="42"/>
      <c r="H21" s="24"/>
      <c r="I21" s="27"/>
      <c r="J21" s="27"/>
      <c r="K21" s="21"/>
    </row>
    <row r="22" spans="1:11" ht="15.75">
      <c r="A22" s="38" t="s">
        <v>35</v>
      </c>
      <c r="B22" s="39" t="s">
        <v>36</v>
      </c>
      <c r="C22" s="40" t="s">
        <v>16</v>
      </c>
      <c r="D22" s="41">
        <f>D24+D25</f>
        <v>20</v>
      </c>
      <c r="E22" s="41"/>
      <c r="F22" s="28"/>
      <c r="G22" s="42">
        <f>G25+G24</f>
        <v>21.7</v>
      </c>
      <c r="H22" s="24">
        <f>H25+H24</f>
        <v>21.7</v>
      </c>
      <c r="I22" s="27"/>
      <c r="J22" s="27"/>
      <c r="K22" s="21"/>
    </row>
    <row r="23" spans="1:11" ht="15.75">
      <c r="A23" s="38"/>
      <c r="B23" s="39"/>
      <c r="C23" s="40"/>
      <c r="D23" s="41"/>
      <c r="E23" s="41"/>
      <c r="F23" s="28"/>
      <c r="G23" s="42"/>
      <c r="H23" s="24"/>
      <c r="I23" s="27"/>
      <c r="J23" s="27"/>
      <c r="K23" s="21"/>
    </row>
    <row r="24" spans="1:11" ht="15.75">
      <c r="A24" s="34"/>
      <c r="B24" s="96" t="s">
        <v>164</v>
      </c>
      <c r="C24" s="36" t="s">
        <v>16</v>
      </c>
      <c r="D24" s="31">
        <v>10</v>
      </c>
      <c r="E24" s="37"/>
      <c r="F24" s="21"/>
      <c r="G24" s="33">
        <v>10.85</v>
      </c>
      <c r="H24" s="31">
        <v>10.85</v>
      </c>
      <c r="I24" s="27"/>
      <c r="J24" s="90">
        <v>42972</v>
      </c>
      <c r="K24" s="32" t="s">
        <v>119</v>
      </c>
    </row>
    <row r="25" spans="1:11" ht="15.75">
      <c r="A25" s="34"/>
      <c r="B25" s="96" t="s">
        <v>102</v>
      </c>
      <c r="C25" s="36" t="s">
        <v>16</v>
      </c>
      <c r="D25" s="31">
        <v>10</v>
      </c>
      <c r="E25" s="37"/>
      <c r="F25" s="21"/>
      <c r="G25" s="33">
        <v>10.85</v>
      </c>
      <c r="H25" s="31">
        <v>10.85</v>
      </c>
      <c r="I25" s="27"/>
      <c r="J25" s="90">
        <v>42972</v>
      </c>
      <c r="K25" s="32" t="s">
        <v>119</v>
      </c>
    </row>
    <row r="26" spans="1:11">
      <c r="A26" s="38"/>
      <c r="B26" s="43"/>
      <c r="C26" s="40"/>
      <c r="D26" s="41"/>
      <c r="E26" s="41"/>
      <c r="F26" s="28"/>
      <c r="G26" s="42"/>
      <c r="H26" s="24"/>
      <c r="I26" s="27"/>
      <c r="J26" s="27"/>
      <c r="K26" s="21"/>
    </row>
    <row r="27" spans="1:11" ht="15.75">
      <c r="A27" s="38" t="s">
        <v>37</v>
      </c>
      <c r="B27" s="39" t="s">
        <v>38</v>
      </c>
      <c r="C27" s="52" t="s">
        <v>16</v>
      </c>
      <c r="D27" s="41">
        <f>D29+D30</f>
        <v>48</v>
      </c>
      <c r="E27" s="41"/>
      <c r="F27" s="28"/>
      <c r="G27" s="42">
        <f>G29+G30</f>
        <v>48.5</v>
      </c>
      <c r="H27" s="42">
        <f>H29+H30</f>
        <v>48.5</v>
      </c>
      <c r="I27" s="27"/>
      <c r="J27" s="27"/>
      <c r="K27" s="32"/>
    </row>
    <row r="28" spans="1:11" ht="15.75">
      <c r="A28" s="53"/>
      <c r="B28" s="57"/>
      <c r="C28" s="54"/>
      <c r="D28" s="55"/>
      <c r="E28" s="24"/>
      <c r="F28" s="52"/>
      <c r="G28" s="56"/>
      <c r="H28" s="56"/>
      <c r="I28" s="27" t="s">
        <v>19</v>
      </c>
      <c r="J28" s="27"/>
    </row>
    <row r="29" spans="1:11" ht="15.75">
      <c r="A29" s="53"/>
      <c r="B29" s="96" t="s">
        <v>110</v>
      </c>
      <c r="C29" s="54" t="s">
        <v>16</v>
      </c>
      <c r="D29" s="55">
        <v>12</v>
      </c>
      <c r="E29" s="55"/>
      <c r="F29" s="54"/>
      <c r="G29" s="56">
        <v>12</v>
      </c>
      <c r="H29" s="56">
        <v>12</v>
      </c>
      <c r="I29" s="27"/>
      <c r="J29" s="90">
        <v>42972</v>
      </c>
      <c r="K29" s="32" t="s">
        <v>119</v>
      </c>
    </row>
    <row r="30" spans="1:11" ht="15.75">
      <c r="A30" s="58"/>
      <c r="B30" s="96" t="s">
        <v>107</v>
      </c>
      <c r="C30" s="59" t="s">
        <v>16</v>
      </c>
      <c r="D30" s="60">
        <v>36</v>
      </c>
      <c r="E30" s="60"/>
      <c r="F30" s="59"/>
      <c r="G30" s="61">
        <v>36.5</v>
      </c>
      <c r="H30" s="61">
        <v>36.5</v>
      </c>
      <c r="I30" s="27"/>
      <c r="J30" s="90">
        <v>42972</v>
      </c>
      <c r="K30" s="32" t="s">
        <v>119</v>
      </c>
    </row>
    <row r="31" spans="1:11">
      <c r="A31" s="38"/>
      <c r="B31" s="43"/>
      <c r="C31" s="40"/>
      <c r="D31" s="41"/>
      <c r="E31" s="41"/>
      <c r="F31" s="28"/>
      <c r="G31" s="42"/>
      <c r="H31" s="24"/>
      <c r="I31" s="27"/>
      <c r="J31" s="27"/>
      <c r="K31" s="21"/>
    </row>
    <row r="32" spans="1:11" ht="15.75">
      <c r="A32" s="64" t="s">
        <v>0</v>
      </c>
      <c r="B32" s="39" t="s">
        <v>39</v>
      </c>
      <c r="C32" s="40" t="s">
        <v>77</v>
      </c>
      <c r="D32" s="41">
        <f>D35+D34+D36</f>
        <v>6</v>
      </c>
      <c r="E32" s="41"/>
      <c r="F32" s="28"/>
      <c r="G32" s="42">
        <f>G34+G35+G36</f>
        <v>270</v>
      </c>
      <c r="H32" s="42">
        <f>H34+H35+H36</f>
        <v>270</v>
      </c>
      <c r="I32" s="27"/>
      <c r="J32" s="27"/>
      <c r="K32" s="21"/>
    </row>
    <row r="33" spans="1:11" ht="15.75">
      <c r="A33" s="29"/>
      <c r="B33" s="30"/>
      <c r="C33" s="44"/>
      <c r="D33" s="31"/>
      <c r="E33" s="31"/>
      <c r="F33" s="32"/>
      <c r="G33" s="33"/>
      <c r="H33" s="31"/>
      <c r="I33" s="27" t="s">
        <v>17</v>
      </c>
      <c r="J33" s="27"/>
    </row>
    <row r="34" spans="1:11" ht="15.75">
      <c r="A34" s="65"/>
      <c r="B34" s="96" t="s">
        <v>165</v>
      </c>
      <c r="C34" s="44" t="s">
        <v>77</v>
      </c>
      <c r="D34" s="31">
        <v>2</v>
      </c>
      <c r="E34" s="31"/>
      <c r="F34" s="32"/>
      <c r="G34" s="33">
        <v>90</v>
      </c>
      <c r="H34" s="31">
        <v>90</v>
      </c>
      <c r="I34" s="27"/>
      <c r="J34" s="90">
        <v>42972</v>
      </c>
      <c r="K34" s="32" t="s">
        <v>119</v>
      </c>
    </row>
    <row r="35" spans="1:11" ht="15.75">
      <c r="A35" s="65"/>
      <c r="B35" s="96" t="s">
        <v>114</v>
      </c>
      <c r="C35" s="44" t="s">
        <v>77</v>
      </c>
      <c r="D35" s="31">
        <v>3</v>
      </c>
      <c r="E35" s="31"/>
      <c r="F35" s="32"/>
      <c r="G35" s="33">
        <v>135</v>
      </c>
      <c r="H35" s="31">
        <v>135</v>
      </c>
      <c r="I35" s="27"/>
      <c r="J35" s="90">
        <v>42972</v>
      </c>
      <c r="K35" s="32" t="s">
        <v>119</v>
      </c>
    </row>
    <row r="36" spans="1:11" ht="15.75">
      <c r="A36" s="65"/>
      <c r="B36" s="96" t="s">
        <v>166</v>
      </c>
      <c r="C36" s="44" t="s">
        <v>77</v>
      </c>
      <c r="D36" s="31">
        <v>1</v>
      </c>
      <c r="E36" s="31"/>
      <c r="F36" s="32"/>
      <c r="G36" s="33">
        <v>45</v>
      </c>
      <c r="H36" s="31">
        <v>45</v>
      </c>
      <c r="I36" s="27"/>
      <c r="J36" s="90">
        <v>42972</v>
      </c>
      <c r="K36" s="32" t="s">
        <v>119</v>
      </c>
    </row>
    <row r="37" spans="1:11">
      <c r="A37" s="38"/>
      <c r="B37" s="43"/>
      <c r="C37" s="40"/>
      <c r="D37" s="41"/>
      <c r="E37" s="41"/>
      <c r="F37" s="28"/>
      <c r="G37" s="42"/>
      <c r="H37" s="24"/>
      <c r="I37" s="27"/>
      <c r="J37" s="27"/>
      <c r="K37" s="21"/>
    </row>
    <row r="38" spans="1:11" ht="15.75">
      <c r="A38" s="52">
        <v>6</v>
      </c>
      <c r="B38" s="73" t="s">
        <v>40</v>
      </c>
      <c r="C38" s="52" t="s">
        <v>22</v>
      </c>
      <c r="D38" s="24">
        <v>0</v>
      </c>
      <c r="E38" s="24"/>
      <c r="F38" s="24"/>
      <c r="G38" s="42">
        <v>0</v>
      </c>
      <c r="H38" s="24">
        <v>0</v>
      </c>
      <c r="I38" s="68"/>
      <c r="J38" s="27"/>
      <c r="K38" s="54"/>
    </row>
    <row r="39" spans="1:11">
      <c r="A39" s="38"/>
      <c r="B39" s="43"/>
      <c r="C39" s="40"/>
      <c r="D39" s="41"/>
      <c r="E39" s="41"/>
      <c r="F39" s="28"/>
      <c r="G39" s="42"/>
      <c r="H39" s="24"/>
      <c r="I39" s="27"/>
      <c r="J39" s="27"/>
      <c r="K39" s="21"/>
    </row>
    <row r="40" spans="1:11" ht="15.75">
      <c r="A40" s="70" t="s">
        <v>15</v>
      </c>
      <c r="B40" s="71" t="s">
        <v>41</v>
      </c>
      <c r="C40" s="72" t="s">
        <v>22</v>
      </c>
      <c r="D40" s="41">
        <f>D42+D43+D44</f>
        <v>4</v>
      </c>
      <c r="E40" s="41"/>
      <c r="F40" s="41"/>
      <c r="G40" s="42">
        <f>G42+G43+G44</f>
        <v>111</v>
      </c>
      <c r="H40" s="42">
        <f>H42+H43+H44</f>
        <v>111</v>
      </c>
      <c r="I40" s="68"/>
      <c r="J40" s="68"/>
      <c r="K40" s="54"/>
    </row>
    <row r="41" spans="1:11" ht="15.75">
      <c r="A41" s="29"/>
      <c r="B41" s="30"/>
      <c r="C41" s="21"/>
      <c r="D41" s="31"/>
      <c r="E41" s="31"/>
      <c r="F41" s="31"/>
      <c r="G41" s="33"/>
      <c r="H41" s="33"/>
      <c r="I41" s="27" t="s">
        <v>17</v>
      </c>
      <c r="J41" s="27"/>
    </row>
    <row r="42" spans="1:11" ht="15.75">
      <c r="A42" s="29"/>
      <c r="B42" s="96" t="s">
        <v>167</v>
      </c>
      <c r="C42" s="21" t="s">
        <v>18</v>
      </c>
      <c r="D42" s="31">
        <v>1</v>
      </c>
      <c r="E42" s="31"/>
      <c r="F42" s="31"/>
      <c r="G42" s="33">
        <v>24</v>
      </c>
      <c r="H42" s="33">
        <v>24</v>
      </c>
      <c r="I42" s="68"/>
      <c r="J42" s="90">
        <v>42972</v>
      </c>
      <c r="K42" s="32" t="s">
        <v>119</v>
      </c>
    </row>
    <row r="43" spans="1:11" ht="15.75">
      <c r="A43" s="29"/>
      <c r="B43" s="96" t="s">
        <v>104</v>
      </c>
      <c r="C43" s="21" t="s">
        <v>18</v>
      </c>
      <c r="D43" s="31">
        <v>2</v>
      </c>
      <c r="E43" s="31"/>
      <c r="F43" s="31"/>
      <c r="G43" s="33">
        <v>80</v>
      </c>
      <c r="H43" s="33">
        <v>80</v>
      </c>
      <c r="I43" s="68"/>
      <c r="J43" s="90">
        <v>42972</v>
      </c>
      <c r="K43" s="32" t="s">
        <v>119</v>
      </c>
    </row>
    <row r="44" spans="1:11" ht="15.75">
      <c r="A44" s="29"/>
      <c r="B44" s="96" t="s">
        <v>168</v>
      </c>
      <c r="C44" s="21" t="s">
        <v>18</v>
      </c>
      <c r="D44" s="31">
        <v>1</v>
      </c>
      <c r="E44" s="31"/>
      <c r="F44" s="31"/>
      <c r="G44" s="33">
        <v>7</v>
      </c>
      <c r="H44" s="33">
        <v>7</v>
      </c>
      <c r="I44" s="68"/>
      <c r="J44" s="90">
        <v>42972</v>
      </c>
      <c r="K44" s="32" t="s">
        <v>119</v>
      </c>
    </row>
    <row r="45" spans="1:11">
      <c r="A45" s="38"/>
      <c r="B45" s="43"/>
      <c r="C45" s="40"/>
      <c r="D45" s="41"/>
      <c r="E45" s="41"/>
      <c r="F45" s="28"/>
      <c r="G45" s="42"/>
      <c r="H45" s="24"/>
      <c r="I45" s="27"/>
      <c r="J45" s="27"/>
      <c r="K45" s="21"/>
    </row>
    <row r="46" spans="1:11" ht="15.75">
      <c r="A46" s="38" t="s">
        <v>28</v>
      </c>
      <c r="B46" s="39" t="s">
        <v>42</v>
      </c>
      <c r="C46" s="40" t="s">
        <v>18</v>
      </c>
      <c r="D46" s="41">
        <f>D48+D49</f>
        <v>3</v>
      </c>
      <c r="E46" s="31"/>
      <c r="F46" s="32"/>
      <c r="G46" s="42">
        <f>G48+G49</f>
        <v>24</v>
      </c>
      <c r="H46" s="24">
        <f>H48+H49</f>
        <v>24</v>
      </c>
      <c r="I46" s="27"/>
      <c r="J46" s="27"/>
      <c r="K46" s="32"/>
    </row>
    <row r="47" spans="1:11" ht="15.75">
      <c r="A47" s="38"/>
      <c r="B47" s="39"/>
      <c r="C47" s="40"/>
      <c r="D47" s="41"/>
      <c r="E47" s="31"/>
      <c r="F47" s="32"/>
      <c r="G47" s="42"/>
      <c r="H47" s="26"/>
      <c r="I47" s="27"/>
      <c r="J47" s="27"/>
      <c r="K47" s="32"/>
    </row>
    <row r="48" spans="1:11" ht="15.75">
      <c r="A48" s="29"/>
      <c r="B48" s="96" t="s">
        <v>98</v>
      </c>
      <c r="C48" s="44" t="s">
        <v>18</v>
      </c>
      <c r="D48" s="31">
        <v>1</v>
      </c>
      <c r="E48" s="45"/>
      <c r="F48" s="46"/>
      <c r="G48" s="33">
        <v>8</v>
      </c>
      <c r="H48" s="33">
        <v>8</v>
      </c>
      <c r="I48" s="27"/>
      <c r="J48" s="90">
        <v>42972</v>
      </c>
      <c r="K48" s="32" t="s">
        <v>119</v>
      </c>
    </row>
    <row r="49" spans="1:11" ht="15.75">
      <c r="A49" s="38"/>
      <c r="B49" s="96" t="s">
        <v>169</v>
      </c>
      <c r="C49" s="44" t="s">
        <v>18</v>
      </c>
      <c r="D49" s="31">
        <v>2</v>
      </c>
      <c r="E49" s="45"/>
      <c r="F49" s="46"/>
      <c r="G49" s="33">
        <v>16</v>
      </c>
      <c r="H49" s="33">
        <v>16</v>
      </c>
      <c r="I49" s="27"/>
      <c r="J49" s="90">
        <v>42972</v>
      </c>
      <c r="K49" s="32" t="s">
        <v>119</v>
      </c>
    </row>
    <row r="50" spans="1:11">
      <c r="A50" s="38"/>
      <c r="B50" s="43"/>
      <c r="C50" s="40"/>
      <c r="D50" s="41"/>
      <c r="E50" s="41"/>
      <c r="F50" s="28"/>
      <c r="G50" s="42"/>
      <c r="H50" s="24"/>
      <c r="I50" s="27"/>
      <c r="J50" s="27"/>
      <c r="K50" s="21"/>
    </row>
    <row r="51" spans="1:11" ht="15.75">
      <c r="A51" s="38" t="s">
        <v>43</v>
      </c>
      <c r="B51" s="39" t="s">
        <v>44</v>
      </c>
      <c r="C51" s="40" t="s">
        <v>18</v>
      </c>
      <c r="D51" s="41">
        <v>0</v>
      </c>
      <c r="E51" s="31"/>
      <c r="F51" s="32"/>
      <c r="G51" s="42">
        <v>0</v>
      </c>
      <c r="H51" s="42">
        <v>0</v>
      </c>
      <c r="I51" s="27"/>
      <c r="J51" s="27"/>
      <c r="K51" s="32"/>
    </row>
    <row r="52" spans="1:11" ht="15.75">
      <c r="A52" s="38"/>
      <c r="B52" s="39"/>
      <c r="C52" s="40"/>
      <c r="D52" s="41"/>
      <c r="E52" s="31"/>
      <c r="F52" s="32"/>
      <c r="G52" s="42"/>
      <c r="H52" s="42"/>
      <c r="I52" s="27"/>
      <c r="J52" s="27"/>
      <c r="K52" s="32"/>
    </row>
    <row r="53" spans="1:11">
      <c r="A53" s="38"/>
      <c r="B53" s="43"/>
      <c r="C53" s="40"/>
      <c r="D53" s="41"/>
      <c r="E53" s="41"/>
      <c r="F53" s="28"/>
      <c r="G53" s="42"/>
      <c r="H53" s="24"/>
      <c r="I53" s="27"/>
      <c r="J53" s="27"/>
      <c r="K53" s="21"/>
    </row>
    <row r="54" spans="1:11" ht="15.75">
      <c r="A54" s="52">
        <v>10</v>
      </c>
      <c r="B54" s="62" t="s">
        <v>45</v>
      </c>
      <c r="C54" s="52" t="s">
        <v>16</v>
      </c>
      <c r="D54" s="24">
        <f>D56</f>
        <v>0.6</v>
      </c>
      <c r="E54" s="24"/>
      <c r="F54" s="52"/>
      <c r="G54" s="42">
        <f>G56</f>
        <v>0.5</v>
      </c>
      <c r="H54" s="42">
        <f>H56</f>
        <v>0.5</v>
      </c>
      <c r="I54" s="27"/>
      <c r="J54" s="27"/>
      <c r="K54" s="21"/>
    </row>
    <row r="55" spans="1:11" ht="15.75">
      <c r="A55" s="52"/>
      <c r="B55" s="62"/>
      <c r="C55" s="52"/>
      <c r="D55" s="24"/>
      <c r="E55" s="24"/>
      <c r="F55" s="52"/>
      <c r="G55" s="42"/>
      <c r="H55" s="42"/>
      <c r="I55" s="27"/>
      <c r="J55" s="27"/>
      <c r="K55" s="21"/>
    </row>
    <row r="56" spans="1:11" ht="15.75">
      <c r="A56" s="53"/>
      <c r="B56" s="96" t="s">
        <v>94</v>
      </c>
      <c r="C56" s="54" t="s">
        <v>16</v>
      </c>
      <c r="D56" s="31">
        <v>0.6</v>
      </c>
      <c r="E56" s="55"/>
      <c r="F56" s="54"/>
      <c r="G56" s="33">
        <v>0.5</v>
      </c>
      <c r="H56" s="33">
        <v>0.5</v>
      </c>
      <c r="I56" s="27"/>
      <c r="J56" s="90">
        <v>42972</v>
      </c>
      <c r="K56" s="32" t="s">
        <v>119</v>
      </c>
    </row>
    <row r="57" spans="1:11">
      <c r="A57" s="38"/>
      <c r="B57" s="43"/>
      <c r="C57" s="40"/>
      <c r="D57" s="41"/>
      <c r="E57" s="41"/>
      <c r="F57" s="28"/>
      <c r="G57" s="42"/>
      <c r="H57" s="24"/>
      <c r="I57" s="27"/>
      <c r="J57" s="27"/>
      <c r="K57" s="21"/>
    </row>
    <row r="58" spans="1:11" ht="15.75">
      <c r="A58" s="38" t="s">
        <v>46</v>
      </c>
      <c r="B58" s="39" t="s">
        <v>47</v>
      </c>
      <c r="C58" s="40" t="s">
        <v>18</v>
      </c>
      <c r="D58" s="41">
        <v>37</v>
      </c>
      <c r="E58" s="41"/>
      <c r="F58" s="41"/>
      <c r="G58" s="42">
        <f>G60+G61+G62+G63+G64+G65+G66+G67+G68+G69+G70+G72+G73+G74+G75+G76+G77+G78+G79+G80+G81+G82+G83+G84+G85+G86+G87+G88+G89+G90+G91+G92+G93+G94+G95+G96+G71</f>
        <v>259</v>
      </c>
      <c r="H58" s="42">
        <f>H60+H61+H62+H63+H64+H65+H66+H67+H68+H69+H70+H72+H73+H74+H75+H76+H77+H78+H79+H80+H81+H82+H83+H84+H85+H86+H87+H88+H89+H90+H91+H92+H93+H94+H95+H96+H71</f>
        <v>259</v>
      </c>
      <c r="I58" s="27" t="s">
        <v>26</v>
      </c>
      <c r="J58" s="27"/>
      <c r="K58" s="32"/>
    </row>
    <row r="59" spans="1:11" ht="15.75">
      <c r="A59" s="38"/>
      <c r="B59" s="39"/>
      <c r="C59" s="40"/>
      <c r="D59" s="41"/>
      <c r="E59" s="41"/>
      <c r="F59" s="41"/>
      <c r="G59" s="42"/>
      <c r="H59" s="24"/>
      <c r="I59" s="27"/>
      <c r="J59" s="27"/>
      <c r="K59" s="32"/>
    </row>
    <row r="60" spans="1:11" ht="15.75">
      <c r="A60" s="38"/>
      <c r="B60" s="96" t="s">
        <v>83</v>
      </c>
      <c r="C60" s="99" t="s">
        <v>18</v>
      </c>
      <c r="D60" s="97">
        <v>1</v>
      </c>
      <c r="E60" s="97"/>
      <c r="F60" s="97"/>
      <c r="G60" s="98">
        <v>7</v>
      </c>
      <c r="H60" s="97">
        <v>7</v>
      </c>
      <c r="I60" s="100"/>
      <c r="J60" s="101" t="s">
        <v>124</v>
      </c>
      <c r="K60" s="32" t="s">
        <v>119</v>
      </c>
    </row>
    <row r="61" spans="1:11" ht="15.75">
      <c r="A61" s="38"/>
      <c r="B61" s="96" t="s">
        <v>105</v>
      </c>
      <c r="C61" s="99" t="s">
        <v>22</v>
      </c>
      <c r="D61" s="97">
        <v>1</v>
      </c>
      <c r="E61" s="97"/>
      <c r="F61" s="97"/>
      <c r="G61" s="98">
        <v>7</v>
      </c>
      <c r="H61" s="97">
        <v>7</v>
      </c>
      <c r="I61" s="100"/>
      <c r="J61" s="101" t="s">
        <v>125</v>
      </c>
      <c r="K61" s="32" t="s">
        <v>119</v>
      </c>
    </row>
    <row r="62" spans="1:11" ht="15.75">
      <c r="A62" s="38"/>
      <c r="B62" s="96" t="s">
        <v>88</v>
      </c>
      <c r="C62" s="99" t="s">
        <v>22</v>
      </c>
      <c r="D62" s="97">
        <v>1</v>
      </c>
      <c r="E62" s="97"/>
      <c r="F62" s="97"/>
      <c r="G62" s="98">
        <v>7</v>
      </c>
      <c r="H62" s="97">
        <v>7</v>
      </c>
      <c r="I62" s="100"/>
      <c r="J62" s="101" t="s">
        <v>126</v>
      </c>
      <c r="K62" s="32" t="s">
        <v>119</v>
      </c>
    </row>
    <row r="63" spans="1:11" ht="15.75">
      <c r="A63" s="38"/>
      <c r="B63" s="96" t="s">
        <v>80</v>
      </c>
      <c r="C63" s="99" t="s">
        <v>22</v>
      </c>
      <c r="D63" s="97">
        <v>1</v>
      </c>
      <c r="E63" s="97"/>
      <c r="F63" s="97"/>
      <c r="G63" s="98">
        <v>7</v>
      </c>
      <c r="H63" s="97">
        <v>7</v>
      </c>
      <c r="I63" s="100"/>
      <c r="J63" s="101" t="s">
        <v>127</v>
      </c>
      <c r="K63" s="32" t="s">
        <v>119</v>
      </c>
    </row>
    <row r="64" spans="1:11" ht="15.75">
      <c r="A64" s="38"/>
      <c r="B64" s="96" t="s">
        <v>79</v>
      </c>
      <c r="C64" s="99" t="s">
        <v>22</v>
      </c>
      <c r="D64" s="97">
        <v>1</v>
      </c>
      <c r="E64" s="97"/>
      <c r="F64" s="97"/>
      <c r="G64" s="98">
        <v>7</v>
      </c>
      <c r="H64" s="97">
        <v>7</v>
      </c>
      <c r="I64" s="100"/>
      <c r="J64" s="101" t="s">
        <v>128</v>
      </c>
      <c r="K64" s="32" t="s">
        <v>119</v>
      </c>
    </row>
    <row r="65" spans="1:11" ht="15.75">
      <c r="A65" s="38"/>
      <c r="B65" s="96" t="s">
        <v>76</v>
      </c>
      <c r="C65" s="99" t="s">
        <v>22</v>
      </c>
      <c r="D65" s="97">
        <v>1</v>
      </c>
      <c r="E65" s="97"/>
      <c r="F65" s="97"/>
      <c r="G65" s="98">
        <v>7</v>
      </c>
      <c r="H65" s="97">
        <v>7</v>
      </c>
      <c r="I65" s="100"/>
      <c r="J65" s="101" t="s">
        <v>129</v>
      </c>
      <c r="K65" s="32" t="s">
        <v>119</v>
      </c>
    </row>
    <row r="66" spans="1:11" ht="15.75">
      <c r="A66" s="38"/>
      <c r="B66" s="96" t="s">
        <v>89</v>
      </c>
      <c r="C66" s="99" t="s">
        <v>22</v>
      </c>
      <c r="D66" s="97">
        <v>1</v>
      </c>
      <c r="E66" s="97"/>
      <c r="F66" s="97"/>
      <c r="G66" s="98">
        <v>7</v>
      </c>
      <c r="H66" s="97">
        <v>7</v>
      </c>
      <c r="I66" s="100"/>
      <c r="J66" s="101" t="s">
        <v>130</v>
      </c>
      <c r="K66" s="32" t="s">
        <v>119</v>
      </c>
    </row>
    <row r="67" spans="1:11" ht="15.75">
      <c r="A67" s="38"/>
      <c r="B67" s="96" t="s">
        <v>81</v>
      </c>
      <c r="C67" s="99" t="s">
        <v>22</v>
      </c>
      <c r="D67" s="97">
        <v>1</v>
      </c>
      <c r="E67" s="97"/>
      <c r="F67" s="97"/>
      <c r="G67" s="98">
        <v>7</v>
      </c>
      <c r="H67" s="97">
        <v>7</v>
      </c>
      <c r="I67" s="100"/>
      <c r="J67" s="101" t="s">
        <v>131</v>
      </c>
      <c r="K67" s="32" t="s">
        <v>119</v>
      </c>
    </row>
    <row r="68" spans="1:11" ht="15.75">
      <c r="A68" s="38"/>
      <c r="B68" s="96" t="s">
        <v>87</v>
      </c>
      <c r="C68" s="99" t="s">
        <v>22</v>
      </c>
      <c r="D68" s="97">
        <v>1</v>
      </c>
      <c r="E68" s="97"/>
      <c r="F68" s="97"/>
      <c r="G68" s="98">
        <v>7</v>
      </c>
      <c r="H68" s="97">
        <v>7</v>
      </c>
      <c r="I68" s="100"/>
      <c r="J68" s="101" t="s">
        <v>132</v>
      </c>
      <c r="K68" s="32" t="s">
        <v>119</v>
      </c>
    </row>
    <row r="69" spans="1:11" ht="15.75">
      <c r="A69" s="38"/>
      <c r="B69" s="96" t="s">
        <v>90</v>
      </c>
      <c r="C69" s="99" t="s">
        <v>22</v>
      </c>
      <c r="D69" s="97">
        <v>1</v>
      </c>
      <c r="E69" s="97"/>
      <c r="F69" s="97"/>
      <c r="G69" s="98">
        <v>7</v>
      </c>
      <c r="H69" s="97">
        <v>7</v>
      </c>
      <c r="I69" s="100"/>
      <c r="J69" s="101" t="s">
        <v>133</v>
      </c>
      <c r="K69" s="32" t="s">
        <v>119</v>
      </c>
    </row>
    <row r="70" spans="1:11" ht="15.75">
      <c r="A70" s="38"/>
      <c r="B70" s="96" t="s">
        <v>91</v>
      </c>
      <c r="C70" s="99" t="s">
        <v>22</v>
      </c>
      <c r="D70" s="97">
        <v>1</v>
      </c>
      <c r="E70" s="97"/>
      <c r="F70" s="97"/>
      <c r="G70" s="98">
        <v>7</v>
      </c>
      <c r="H70" s="97">
        <v>7</v>
      </c>
      <c r="I70" s="100"/>
      <c r="J70" s="101" t="s">
        <v>134</v>
      </c>
      <c r="K70" s="32" t="s">
        <v>119</v>
      </c>
    </row>
    <row r="71" spans="1:11" ht="15.75">
      <c r="A71" s="38"/>
      <c r="B71" s="96" t="s">
        <v>173</v>
      </c>
      <c r="C71" s="99" t="s">
        <v>22</v>
      </c>
      <c r="D71" s="97">
        <v>1</v>
      </c>
      <c r="E71" s="97"/>
      <c r="F71" s="97"/>
      <c r="G71" s="98">
        <v>7</v>
      </c>
      <c r="H71" s="97">
        <v>7</v>
      </c>
      <c r="I71" s="100"/>
      <c r="J71" s="101" t="s">
        <v>134</v>
      </c>
      <c r="K71" s="32" t="s">
        <v>119</v>
      </c>
    </row>
    <row r="72" spans="1:11" ht="15.75">
      <c r="A72" s="38"/>
      <c r="B72" s="96" t="s">
        <v>84</v>
      </c>
      <c r="C72" s="99" t="s">
        <v>22</v>
      </c>
      <c r="D72" s="97">
        <v>1</v>
      </c>
      <c r="E72" s="97"/>
      <c r="F72" s="97"/>
      <c r="G72" s="98">
        <v>7</v>
      </c>
      <c r="H72" s="97">
        <v>7</v>
      </c>
      <c r="I72" s="100"/>
      <c r="J72" s="101" t="s">
        <v>135</v>
      </c>
      <c r="K72" s="32" t="s">
        <v>119</v>
      </c>
    </row>
    <row r="73" spans="1:11" ht="15.75">
      <c r="A73" s="38"/>
      <c r="B73" s="96" t="s">
        <v>85</v>
      </c>
      <c r="C73" s="99" t="s">
        <v>22</v>
      </c>
      <c r="D73" s="97">
        <v>1</v>
      </c>
      <c r="E73" s="97"/>
      <c r="F73" s="97"/>
      <c r="G73" s="98">
        <v>7</v>
      </c>
      <c r="H73" s="97">
        <v>7</v>
      </c>
      <c r="I73" s="100"/>
      <c r="J73" s="101" t="s">
        <v>136</v>
      </c>
      <c r="K73" s="32" t="s">
        <v>119</v>
      </c>
    </row>
    <row r="74" spans="1:11" ht="15.75">
      <c r="A74" s="38"/>
      <c r="B74" s="96" t="s">
        <v>92</v>
      </c>
      <c r="C74" s="99" t="s">
        <v>22</v>
      </c>
      <c r="D74" s="97">
        <v>1</v>
      </c>
      <c r="E74" s="97"/>
      <c r="F74" s="97"/>
      <c r="G74" s="98">
        <v>7</v>
      </c>
      <c r="H74" s="97">
        <v>7</v>
      </c>
      <c r="I74" s="100"/>
      <c r="J74" s="101" t="s">
        <v>137</v>
      </c>
      <c r="K74" s="32" t="s">
        <v>119</v>
      </c>
    </row>
    <row r="75" spans="1:11" ht="15.75">
      <c r="A75" s="38"/>
      <c r="B75" s="96" t="s">
        <v>93</v>
      </c>
      <c r="C75" s="99" t="s">
        <v>22</v>
      </c>
      <c r="D75" s="97">
        <v>1</v>
      </c>
      <c r="E75" s="97"/>
      <c r="F75" s="97"/>
      <c r="G75" s="98">
        <v>7</v>
      </c>
      <c r="H75" s="97">
        <v>7</v>
      </c>
      <c r="I75" s="100"/>
      <c r="J75" s="101" t="s">
        <v>138</v>
      </c>
      <c r="K75" s="32" t="s">
        <v>119</v>
      </c>
    </row>
    <row r="76" spans="1:11" ht="15.75">
      <c r="A76" s="38"/>
      <c r="B76" s="96" t="s">
        <v>94</v>
      </c>
      <c r="C76" s="99" t="s">
        <v>22</v>
      </c>
      <c r="D76" s="97">
        <v>1</v>
      </c>
      <c r="E76" s="97"/>
      <c r="F76" s="97"/>
      <c r="G76" s="98">
        <v>7</v>
      </c>
      <c r="H76" s="97">
        <v>7</v>
      </c>
      <c r="I76" s="100"/>
      <c r="J76" s="101" t="s">
        <v>139</v>
      </c>
      <c r="K76" s="32" t="s">
        <v>119</v>
      </c>
    </row>
    <row r="77" spans="1:11" ht="15.75">
      <c r="A77" s="38"/>
      <c r="B77" s="96" t="s">
        <v>95</v>
      </c>
      <c r="C77" s="99" t="s">
        <v>22</v>
      </c>
      <c r="D77" s="97">
        <v>1</v>
      </c>
      <c r="E77" s="97"/>
      <c r="F77" s="97"/>
      <c r="G77" s="98">
        <v>7</v>
      </c>
      <c r="H77" s="97">
        <v>7</v>
      </c>
      <c r="I77" s="100"/>
      <c r="J77" s="101" t="s">
        <v>140</v>
      </c>
      <c r="K77" s="32" t="s">
        <v>119</v>
      </c>
    </row>
    <row r="78" spans="1:11" ht="15.75">
      <c r="A78" s="38"/>
      <c r="B78" s="96" t="s">
        <v>96</v>
      </c>
      <c r="C78" s="99" t="s">
        <v>22</v>
      </c>
      <c r="D78" s="97">
        <v>1</v>
      </c>
      <c r="E78" s="97"/>
      <c r="F78" s="97"/>
      <c r="G78" s="98">
        <v>7</v>
      </c>
      <c r="H78" s="97">
        <v>7</v>
      </c>
      <c r="I78" s="100"/>
      <c r="J78" s="101" t="s">
        <v>141</v>
      </c>
      <c r="K78" s="32" t="s">
        <v>119</v>
      </c>
    </row>
    <row r="79" spans="1:11" ht="15.75">
      <c r="A79" s="38"/>
      <c r="B79" s="96" t="s">
        <v>97</v>
      </c>
      <c r="C79" s="99" t="s">
        <v>22</v>
      </c>
      <c r="D79" s="97">
        <v>1</v>
      </c>
      <c r="E79" s="97"/>
      <c r="F79" s="97"/>
      <c r="G79" s="98">
        <v>7</v>
      </c>
      <c r="H79" s="97">
        <v>7</v>
      </c>
      <c r="I79" s="100"/>
      <c r="J79" s="101" t="s">
        <v>142</v>
      </c>
      <c r="K79" s="32" t="s">
        <v>119</v>
      </c>
    </row>
    <row r="80" spans="1:11" ht="15.75">
      <c r="A80" s="38"/>
      <c r="B80" s="96" t="s">
        <v>98</v>
      </c>
      <c r="C80" s="99" t="s">
        <v>22</v>
      </c>
      <c r="D80" s="97">
        <v>1</v>
      </c>
      <c r="E80" s="97"/>
      <c r="F80" s="97"/>
      <c r="G80" s="98">
        <v>7</v>
      </c>
      <c r="H80" s="97">
        <v>7</v>
      </c>
      <c r="I80" s="100"/>
      <c r="J80" s="101" t="s">
        <v>143</v>
      </c>
      <c r="K80" s="32" t="s">
        <v>119</v>
      </c>
    </row>
    <row r="81" spans="1:11" ht="15.75">
      <c r="A81" s="38"/>
      <c r="B81" s="96" t="s">
        <v>99</v>
      </c>
      <c r="C81" s="99" t="s">
        <v>22</v>
      </c>
      <c r="D81" s="97">
        <v>1</v>
      </c>
      <c r="E81" s="97"/>
      <c r="F81" s="97"/>
      <c r="G81" s="98">
        <v>7</v>
      </c>
      <c r="H81" s="97">
        <v>7</v>
      </c>
      <c r="I81" s="100"/>
      <c r="J81" s="101" t="s">
        <v>144</v>
      </c>
      <c r="K81" s="32" t="s">
        <v>119</v>
      </c>
    </row>
    <row r="82" spans="1:11" ht="15.75">
      <c r="A82" s="38"/>
      <c r="B82" s="96" t="s">
        <v>100</v>
      </c>
      <c r="C82" s="99" t="s">
        <v>22</v>
      </c>
      <c r="D82" s="97">
        <v>1</v>
      </c>
      <c r="E82" s="97"/>
      <c r="F82" s="97"/>
      <c r="G82" s="98">
        <v>7</v>
      </c>
      <c r="H82" s="97">
        <v>7</v>
      </c>
      <c r="I82" s="100"/>
      <c r="J82" s="101" t="s">
        <v>145</v>
      </c>
      <c r="K82" s="32" t="s">
        <v>119</v>
      </c>
    </row>
    <row r="83" spans="1:11" ht="15.75">
      <c r="A83" s="38"/>
      <c r="B83" s="96" t="s">
        <v>101</v>
      </c>
      <c r="C83" s="99" t="s">
        <v>22</v>
      </c>
      <c r="D83" s="97">
        <v>1</v>
      </c>
      <c r="E83" s="97"/>
      <c r="F83" s="97"/>
      <c r="G83" s="98">
        <v>7</v>
      </c>
      <c r="H83" s="97">
        <v>7</v>
      </c>
      <c r="I83" s="100"/>
      <c r="J83" s="101" t="s">
        <v>146</v>
      </c>
      <c r="K83" s="32" t="s">
        <v>119</v>
      </c>
    </row>
    <row r="84" spans="1:11" ht="15.75">
      <c r="A84" s="38"/>
      <c r="B84" s="96" t="s">
        <v>102</v>
      </c>
      <c r="C84" s="99" t="s">
        <v>22</v>
      </c>
      <c r="D84" s="97">
        <v>1</v>
      </c>
      <c r="E84" s="97"/>
      <c r="F84" s="97"/>
      <c r="G84" s="98">
        <v>7</v>
      </c>
      <c r="H84" s="97">
        <v>7</v>
      </c>
      <c r="I84" s="100"/>
      <c r="J84" s="101" t="s">
        <v>147</v>
      </c>
      <c r="K84" s="32" t="s">
        <v>119</v>
      </c>
    </row>
    <row r="85" spans="1:11" ht="15.75">
      <c r="A85" s="38"/>
      <c r="B85" s="96" t="s">
        <v>82</v>
      </c>
      <c r="C85" s="99" t="s">
        <v>22</v>
      </c>
      <c r="D85" s="97">
        <v>1</v>
      </c>
      <c r="E85" s="97"/>
      <c r="F85" s="97"/>
      <c r="G85" s="98">
        <v>7</v>
      </c>
      <c r="H85" s="97">
        <v>7</v>
      </c>
      <c r="I85" s="100"/>
      <c r="J85" s="101" t="s">
        <v>148</v>
      </c>
      <c r="K85" s="32" t="s">
        <v>119</v>
      </c>
    </row>
    <row r="86" spans="1:11" ht="15.75">
      <c r="A86" s="38"/>
      <c r="B86" s="96" t="s">
        <v>112</v>
      </c>
      <c r="C86" s="99" t="s">
        <v>22</v>
      </c>
      <c r="D86" s="97">
        <v>1</v>
      </c>
      <c r="E86" s="97"/>
      <c r="F86" s="97"/>
      <c r="G86" s="98">
        <v>7</v>
      </c>
      <c r="H86" s="97">
        <v>7</v>
      </c>
      <c r="I86" s="100"/>
      <c r="J86" s="101" t="s">
        <v>149</v>
      </c>
      <c r="K86" s="32" t="s">
        <v>119</v>
      </c>
    </row>
    <row r="87" spans="1:11" ht="15.75">
      <c r="A87" s="38"/>
      <c r="B87" s="96" t="s">
        <v>103</v>
      </c>
      <c r="C87" s="99" t="s">
        <v>22</v>
      </c>
      <c r="D87" s="97">
        <v>1</v>
      </c>
      <c r="E87" s="97"/>
      <c r="F87" s="97"/>
      <c r="G87" s="98">
        <v>7</v>
      </c>
      <c r="H87" s="97">
        <v>7</v>
      </c>
      <c r="I87" s="100"/>
      <c r="J87" s="101" t="s">
        <v>150</v>
      </c>
      <c r="K87" s="32" t="s">
        <v>119</v>
      </c>
    </row>
    <row r="88" spans="1:11" ht="15.75">
      <c r="A88" s="38"/>
      <c r="B88" s="96" t="s">
        <v>109</v>
      </c>
      <c r="C88" s="99" t="s">
        <v>22</v>
      </c>
      <c r="D88" s="97">
        <v>1</v>
      </c>
      <c r="E88" s="97"/>
      <c r="F88" s="97"/>
      <c r="G88" s="98">
        <v>7</v>
      </c>
      <c r="H88" s="97">
        <v>7</v>
      </c>
      <c r="I88" s="100"/>
      <c r="J88" s="101" t="s">
        <v>151</v>
      </c>
      <c r="K88" s="32" t="s">
        <v>119</v>
      </c>
    </row>
    <row r="89" spans="1:11" ht="15.75">
      <c r="A89" s="38"/>
      <c r="B89" s="96" t="s">
        <v>110</v>
      </c>
      <c r="C89" s="99" t="s">
        <v>22</v>
      </c>
      <c r="D89" s="97">
        <v>1</v>
      </c>
      <c r="E89" s="97"/>
      <c r="F89" s="97"/>
      <c r="G89" s="98">
        <v>7</v>
      </c>
      <c r="H89" s="97">
        <v>7</v>
      </c>
      <c r="I89" s="100"/>
      <c r="J89" s="101" t="s">
        <v>152</v>
      </c>
      <c r="K89" s="32" t="s">
        <v>119</v>
      </c>
    </row>
    <row r="90" spans="1:11" ht="15.75">
      <c r="A90" s="38"/>
      <c r="B90" s="96" t="s">
        <v>107</v>
      </c>
      <c r="C90" s="99" t="s">
        <v>22</v>
      </c>
      <c r="D90" s="97">
        <v>1</v>
      </c>
      <c r="E90" s="97"/>
      <c r="F90" s="97"/>
      <c r="G90" s="98">
        <v>7</v>
      </c>
      <c r="H90" s="97">
        <v>7</v>
      </c>
      <c r="I90" s="100"/>
      <c r="J90" s="101" t="s">
        <v>153</v>
      </c>
      <c r="K90" s="32" t="s">
        <v>119</v>
      </c>
    </row>
    <row r="91" spans="1:11" ht="15.75">
      <c r="A91" s="38"/>
      <c r="B91" s="96" t="s">
        <v>108</v>
      </c>
      <c r="C91" s="99" t="s">
        <v>22</v>
      </c>
      <c r="D91" s="97">
        <v>1</v>
      </c>
      <c r="E91" s="97"/>
      <c r="F91" s="97"/>
      <c r="G91" s="98">
        <v>7</v>
      </c>
      <c r="H91" s="97">
        <v>7</v>
      </c>
      <c r="I91" s="100"/>
      <c r="J91" s="101" t="s">
        <v>154</v>
      </c>
      <c r="K91" s="32" t="s">
        <v>119</v>
      </c>
    </row>
    <row r="92" spans="1:11" ht="15.75">
      <c r="A92" s="38"/>
      <c r="B92" s="96" t="s">
        <v>104</v>
      </c>
      <c r="C92" s="99" t="s">
        <v>22</v>
      </c>
      <c r="D92" s="97">
        <v>1</v>
      </c>
      <c r="E92" s="97"/>
      <c r="F92" s="97"/>
      <c r="G92" s="98">
        <v>7</v>
      </c>
      <c r="H92" s="97">
        <v>7</v>
      </c>
      <c r="I92" s="100"/>
      <c r="J92" s="101" t="s">
        <v>155</v>
      </c>
      <c r="K92" s="32" t="s">
        <v>119</v>
      </c>
    </row>
    <row r="93" spans="1:11" ht="15.75">
      <c r="A93" s="38"/>
      <c r="B93" s="96" t="s">
        <v>111</v>
      </c>
      <c r="C93" s="99" t="s">
        <v>22</v>
      </c>
      <c r="D93" s="97">
        <v>1</v>
      </c>
      <c r="E93" s="97"/>
      <c r="F93" s="97"/>
      <c r="G93" s="98">
        <v>7</v>
      </c>
      <c r="H93" s="97">
        <v>7</v>
      </c>
      <c r="I93" s="100"/>
      <c r="J93" s="101" t="s">
        <v>156</v>
      </c>
      <c r="K93" s="32" t="s">
        <v>119</v>
      </c>
    </row>
    <row r="94" spans="1:11" ht="15.75">
      <c r="A94" s="38"/>
      <c r="B94" s="96" t="s">
        <v>86</v>
      </c>
      <c r="C94" s="99" t="s">
        <v>22</v>
      </c>
      <c r="D94" s="97">
        <v>1</v>
      </c>
      <c r="E94" s="97"/>
      <c r="F94" s="97"/>
      <c r="G94" s="98">
        <v>7</v>
      </c>
      <c r="H94" s="97">
        <v>7</v>
      </c>
      <c r="I94" s="100"/>
      <c r="J94" s="101" t="s">
        <v>157</v>
      </c>
      <c r="K94" s="32" t="s">
        <v>119</v>
      </c>
    </row>
    <row r="95" spans="1:11" ht="15.75">
      <c r="A95" s="38"/>
      <c r="B95" s="96" t="s">
        <v>113</v>
      </c>
      <c r="C95" s="99" t="s">
        <v>22</v>
      </c>
      <c r="D95" s="97">
        <v>1</v>
      </c>
      <c r="E95" s="97"/>
      <c r="F95" s="97"/>
      <c r="G95" s="98">
        <v>7</v>
      </c>
      <c r="H95" s="97">
        <v>7</v>
      </c>
      <c r="I95" s="100"/>
      <c r="J95" s="101" t="s">
        <v>158</v>
      </c>
      <c r="K95" s="32" t="s">
        <v>119</v>
      </c>
    </row>
    <row r="96" spans="1:11" ht="15.75">
      <c r="A96" s="38"/>
      <c r="B96" s="96" t="s">
        <v>114</v>
      </c>
      <c r="C96" s="99" t="s">
        <v>22</v>
      </c>
      <c r="D96" s="97">
        <v>1</v>
      </c>
      <c r="E96" s="97"/>
      <c r="F96" s="97"/>
      <c r="G96" s="98">
        <v>7</v>
      </c>
      <c r="H96" s="97">
        <v>7</v>
      </c>
      <c r="I96" s="100"/>
      <c r="J96" s="101" t="s">
        <v>159</v>
      </c>
      <c r="K96" s="32" t="s">
        <v>119</v>
      </c>
    </row>
    <row r="97" spans="1:11" ht="15.75">
      <c r="A97" s="38"/>
      <c r="B97" s="57"/>
      <c r="C97" s="40"/>
      <c r="D97" s="41"/>
      <c r="E97" s="41"/>
      <c r="F97" s="41"/>
      <c r="G97" s="42"/>
      <c r="H97" s="24"/>
      <c r="I97" s="27"/>
      <c r="J97" s="27"/>
      <c r="K97" s="32"/>
    </row>
    <row r="98" spans="1:11" ht="15.75">
      <c r="A98" s="52">
        <v>12</v>
      </c>
      <c r="B98" s="62" t="s">
        <v>48</v>
      </c>
      <c r="C98" s="52" t="s">
        <v>73</v>
      </c>
      <c r="D98" s="24">
        <f>D100</f>
        <v>2</v>
      </c>
      <c r="E98" s="24"/>
      <c r="F98" s="24"/>
      <c r="G98" s="42">
        <f>G100</f>
        <v>32</v>
      </c>
      <c r="H98" s="24">
        <f>H100</f>
        <v>32</v>
      </c>
      <c r="I98" s="68"/>
      <c r="J98" s="68"/>
      <c r="K98" s="54"/>
    </row>
    <row r="99" spans="1:11" ht="15.75">
      <c r="A99" s="52"/>
      <c r="B99" s="62"/>
      <c r="C99" s="52"/>
      <c r="D99" s="24"/>
      <c r="E99" s="24"/>
      <c r="F99" s="24"/>
      <c r="G99" s="42"/>
      <c r="H99" s="24"/>
      <c r="I99" s="68"/>
      <c r="J99" s="68"/>
      <c r="K99" s="54"/>
    </row>
    <row r="100" spans="1:11" ht="15.75">
      <c r="A100" s="52"/>
      <c r="B100" s="96" t="s">
        <v>90</v>
      </c>
      <c r="C100" s="54" t="s">
        <v>22</v>
      </c>
      <c r="D100" s="55">
        <v>2</v>
      </c>
      <c r="E100" s="24"/>
      <c r="F100" s="24"/>
      <c r="G100" s="33">
        <v>32</v>
      </c>
      <c r="H100" s="55">
        <v>32</v>
      </c>
      <c r="I100" s="68"/>
      <c r="J100" s="103">
        <v>42972</v>
      </c>
      <c r="K100" s="32" t="s">
        <v>119</v>
      </c>
    </row>
    <row r="101" spans="1:11" ht="15.75">
      <c r="A101" s="52"/>
      <c r="B101" s="30"/>
      <c r="C101" s="54"/>
      <c r="D101" s="55"/>
      <c r="E101" s="55"/>
      <c r="F101" s="55"/>
      <c r="G101" s="33"/>
      <c r="H101" s="55"/>
      <c r="I101" s="68"/>
      <c r="J101" s="27"/>
      <c r="K101" s="32"/>
    </row>
    <row r="102" spans="1:11" ht="15.75">
      <c r="A102" s="38" t="s">
        <v>49</v>
      </c>
      <c r="B102" s="39" t="s">
        <v>50</v>
      </c>
      <c r="C102" s="40" t="s">
        <v>18</v>
      </c>
      <c r="D102" s="41">
        <f>D104+D105</f>
        <v>4</v>
      </c>
      <c r="E102" s="41"/>
      <c r="F102" s="41"/>
      <c r="G102" s="42">
        <f>G104+G105</f>
        <v>45</v>
      </c>
      <c r="H102" s="24">
        <f>H104+H105</f>
        <v>45</v>
      </c>
      <c r="I102" s="68"/>
      <c r="J102" s="68"/>
      <c r="K102" s="54"/>
    </row>
    <row r="103" spans="1:11" ht="15.75">
      <c r="A103" s="38"/>
      <c r="B103" s="39"/>
      <c r="C103" s="40"/>
      <c r="D103" s="41"/>
      <c r="E103" s="41"/>
      <c r="F103" s="41"/>
      <c r="G103" s="42"/>
      <c r="H103" s="24"/>
      <c r="I103" s="68"/>
      <c r="J103" s="68"/>
      <c r="K103" s="54"/>
    </row>
    <row r="104" spans="1:11" s="102" customFormat="1" ht="15.75">
      <c r="A104" s="29"/>
      <c r="B104" s="96" t="s">
        <v>96</v>
      </c>
      <c r="C104" s="44" t="s">
        <v>18</v>
      </c>
      <c r="D104" s="31">
        <v>1</v>
      </c>
      <c r="E104" s="31"/>
      <c r="F104" s="31"/>
      <c r="G104" s="33">
        <v>15</v>
      </c>
      <c r="H104" s="55">
        <v>15</v>
      </c>
      <c r="I104" s="68"/>
      <c r="J104" s="103">
        <v>42972</v>
      </c>
      <c r="K104" s="32" t="s">
        <v>119</v>
      </c>
    </row>
    <row r="105" spans="1:11" s="102" customFormat="1" ht="15.75">
      <c r="A105" s="29"/>
      <c r="B105" s="96" t="s">
        <v>172</v>
      </c>
      <c r="C105" s="44" t="s">
        <v>18</v>
      </c>
      <c r="D105" s="31">
        <v>3</v>
      </c>
      <c r="E105" s="31"/>
      <c r="F105" s="31"/>
      <c r="G105" s="33">
        <v>30</v>
      </c>
      <c r="H105" s="55">
        <v>30</v>
      </c>
      <c r="I105" s="68"/>
      <c r="J105" s="103">
        <v>42972</v>
      </c>
      <c r="K105" s="32" t="s">
        <v>119</v>
      </c>
    </row>
    <row r="106" spans="1:11">
      <c r="A106" s="38"/>
      <c r="B106" s="95"/>
      <c r="C106" s="40"/>
      <c r="D106" s="41"/>
      <c r="E106" s="41"/>
      <c r="F106" s="28"/>
      <c r="G106" s="42"/>
      <c r="H106" s="24"/>
      <c r="I106" s="27"/>
      <c r="J106" s="27"/>
      <c r="K106" s="21"/>
    </row>
    <row r="107" spans="1:11" ht="15.75">
      <c r="A107" s="64" t="s">
        <v>1</v>
      </c>
      <c r="B107" s="39" t="s">
        <v>51</v>
      </c>
      <c r="C107" s="40" t="s">
        <v>20</v>
      </c>
      <c r="D107" s="41">
        <f>D109+D110</f>
        <v>136</v>
      </c>
      <c r="E107" s="41"/>
      <c r="F107" s="28"/>
      <c r="G107" s="42">
        <f>G109+G110</f>
        <v>165.5</v>
      </c>
      <c r="H107" s="42">
        <f>H109+H110</f>
        <v>165.5</v>
      </c>
      <c r="I107" s="27"/>
      <c r="J107" s="27"/>
      <c r="K107" s="51"/>
    </row>
    <row r="108" spans="1:11" ht="15.75">
      <c r="A108" s="64"/>
      <c r="B108" s="39"/>
      <c r="C108" s="40"/>
      <c r="D108" s="41"/>
      <c r="E108" s="41"/>
      <c r="F108" s="28"/>
      <c r="G108" s="42"/>
      <c r="H108" s="42"/>
      <c r="I108" s="27"/>
      <c r="J108" s="27"/>
      <c r="K108" s="51"/>
    </row>
    <row r="109" spans="1:11" ht="15.75">
      <c r="A109" s="66"/>
      <c r="B109" s="96" t="s">
        <v>110</v>
      </c>
      <c r="C109" s="44" t="s">
        <v>21</v>
      </c>
      <c r="D109" s="31">
        <v>36</v>
      </c>
      <c r="E109" s="31"/>
      <c r="F109" s="32"/>
      <c r="G109" s="33">
        <v>40.5</v>
      </c>
      <c r="H109" s="33">
        <v>40.5</v>
      </c>
      <c r="I109" s="27"/>
      <c r="J109" s="103">
        <v>42972</v>
      </c>
      <c r="K109" s="32" t="s">
        <v>119</v>
      </c>
    </row>
    <row r="110" spans="1:11" ht="15.75">
      <c r="A110" s="66"/>
      <c r="B110" s="96" t="s">
        <v>94</v>
      </c>
      <c r="C110" s="44" t="s">
        <v>21</v>
      </c>
      <c r="D110" s="31">
        <v>100</v>
      </c>
      <c r="E110" s="31"/>
      <c r="F110" s="32"/>
      <c r="G110" s="33">
        <v>125</v>
      </c>
      <c r="H110" s="33">
        <v>125</v>
      </c>
      <c r="I110" s="27"/>
      <c r="J110" s="103">
        <v>42972</v>
      </c>
      <c r="K110" s="32" t="s">
        <v>119</v>
      </c>
    </row>
    <row r="111" spans="1:11">
      <c r="A111" s="67"/>
      <c r="C111" s="48"/>
      <c r="D111" s="49"/>
      <c r="E111" s="49"/>
      <c r="F111" s="48"/>
      <c r="G111" s="50"/>
      <c r="H111" s="49"/>
      <c r="I111" s="68" t="s">
        <v>17</v>
      </c>
      <c r="J111" s="27"/>
      <c r="K111" s="69"/>
    </row>
    <row r="112" spans="1:11" ht="31.5">
      <c r="A112" s="86" t="s">
        <v>52</v>
      </c>
      <c r="B112" s="85" t="s">
        <v>53</v>
      </c>
      <c r="C112" s="40" t="s">
        <v>20</v>
      </c>
      <c r="D112" s="41">
        <f>D114+D115</f>
        <v>16</v>
      </c>
      <c r="E112" s="41"/>
      <c r="F112" s="40"/>
      <c r="G112" s="42">
        <f>G114+G115</f>
        <v>3.2</v>
      </c>
      <c r="H112" s="42">
        <f>H114+H115</f>
        <v>3.2</v>
      </c>
      <c r="I112" s="68"/>
      <c r="J112" s="68"/>
      <c r="K112" s="54"/>
    </row>
    <row r="113" spans="1:11" ht="15.75">
      <c r="A113" s="86"/>
      <c r="B113" s="85"/>
      <c r="C113" s="40"/>
      <c r="D113" s="41"/>
      <c r="E113" s="41"/>
      <c r="F113" s="40"/>
      <c r="G113" s="42"/>
      <c r="H113" s="42"/>
      <c r="I113" s="68"/>
      <c r="J113" s="68"/>
      <c r="K113" s="54"/>
    </row>
    <row r="114" spans="1:11" ht="15.75">
      <c r="A114" s="29"/>
      <c r="B114" s="96" t="s">
        <v>110</v>
      </c>
      <c r="C114" s="44" t="s">
        <v>21</v>
      </c>
      <c r="D114" s="31">
        <v>12</v>
      </c>
      <c r="E114" s="31"/>
      <c r="F114" s="44"/>
      <c r="G114" s="33">
        <v>2.4</v>
      </c>
      <c r="H114" s="33">
        <v>2.4</v>
      </c>
      <c r="I114" s="27"/>
      <c r="J114" s="103">
        <v>42972</v>
      </c>
      <c r="K114" s="32" t="s">
        <v>119</v>
      </c>
    </row>
    <row r="115" spans="1:11" ht="15.75">
      <c r="A115" s="29"/>
      <c r="B115" s="96" t="s">
        <v>111</v>
      </c>
      <c r="C115" s="44" t="s">
        <v>21</v>
      </c>
      <c r="D115" s="31">
        <v>4</v>
      </c>
      <c r="E115" s="31"/>
      <c r="F115" s="44"/>
      <c r="G115" s="33">
        <v>0.8</v>
      </c>
      <c r="H115" s="33">
        <v>0.8</v>
      </c>
      <c r="I115" s="27"/>
      <c r="J115" s="103">
        <v>42972</v>
      </c>
      <c r="K115" s="32" t="s">
        <v>119</v>
      </c>
    </row>
    <row r="116" spans="1:11" ht="15.75">
      <c r="A116" s="29"/>
      <c r="B116" s="96"/>
      <c r="C116" s="44"/>
      <c r="D116" s="31"/>
      <c r="E116" s="31"/>
      <c r="F116" s="44"/>
      <c r="G116" s="33"/>
      <c r="H116" s="55"/>
      <c r="I116" s="68"/>
      <c r="J116" s="27"/>
      <c r="K116" s="32"/>
    </row>
    <row r="117" spans="1:11" ht="31.5">
      <c r="A117" s="86" t="s">
        <v>54</v>
      </c>
      <c r="B117" s="85" t="s">
        <v>55</v>
      </c>
      <c r="C117" s="40" t="s">
        <v>20</v>
      </c>
      <c r="D117" s="41">
        <f>D119</f>
        <v>12</v>
      </c>
      <c r="E117" s="41"/>
      <c r="F117" s="40"/>
      <c r="G117" s="42">
        <f>G119</f>
        <v>2.4</v>
      </c>
      <c r="H117" s="24">
        <f>H119</f>
        <v>2.4</v>
      </c>
      <c r="I117" s="68"/>
      <c r="J117" s="68"/>
      <c r="K117" s="54"/>
    </row>
    <row r="118" spans="1:11" ht="15.75">
      <c r="A118" s="86"/>
      <c r="B118" s="85"/>
      <c r="C118" s="40"/>
      <c r="D118" s="41"/>
      <c r="E118" s="41"/>
      <c r="F118" s="40"/>
      <c r="G118" s="42"/>
      <c r="H118" s="24"/>
      <c r="I118" s="68"/>
      <c r="J118" s="68"/>
      <c r="K118" s="54"/>
    </row>
    <row r="119" spans="1:11" s="102" customFormat="1" ht="15.75">
      <c r="A119" s="104"/>
      <c r="B119" s="96" t="s">
        <v>110</v>
      </c>
      <c r="C119" s="44" t="s">
        <v>120</v>
      </c>
      <c r="D119" s="31">
        <v>12</v>
      </c>
      <c r="E119" s="31"/>
      <c r="F119" s="44"/>
      <c r="G119" s="33">
        <v>2.4</v>
      </c>
      <c r="H119" s="55">
        <v>2.4</v>
      </c>
      <c r="I119" s="68"/>
      <c r="J119" s="103">
        <v>42972</v>
      </c>
      <c r="K119" s="32" t="s">
        <v>119</v>
      </c>
    </row>
    <row r="120" spans="1:11" ht="15.75">
      <c r="A120" s="86"/>
      <c r="B120" s="85"/>
      <c r="C120" s="40"/>
      <c r="D120" s="41"/>
      <c r="E120" s="41"/>
      <c r="F120" s="40"/>
      <c r="G120" s="42"/>
      <c r="H120" s="24"/>
      <c r="I120" s="68"/>
      <c r="J120" s="68"/>
      <c r="K120" s="54"/>
    </row>
    <row r="121" spans="1:11" ht="31.5">
      <c r="A121" s="86" t="s">
        <v>56</v>
      </c>
      <c r="B121" s="85" t="s">
        <v>57</v>
      </c>
      <c r="C121" s="40" t="s">
        <v>18</v>
      </c>
      <c r="D121" s="41">
        <f>D123+D125+D124</f>
        <v>8</v>
      </c>
      <c r="E121" s="41"/>
      <c r="F121" s="41"/>
      <c r="G121" s="42">
        <f>G123+G125+G124</f>
        <v>4</v>
      </c>
      <c r="H121" s="42">
        <f>H123+H125+H124</f>
        <v>4</v>
      </c>
      <c r="I121" s="68"/>
      <c r="J121" s="68"/>
      <c r="K121" s="54"/>
    </row>
    <row r="122" spans="1:11" ht="15.75">
      <c r="A122" s="86"/>
      <c r="B122" s="85"/>
      <c r="C122" s="40"/>
      <c r="D122" s="41"/>
      <c r="E122" s="41"/>
      <c r="F122" s="41"/>
      <c r="G122" s="42"/>
      <c r="H122" s="42"/>
      <c r="I122" s="68"/>
      <c r="J122" s="68"/>
      <c r="K122" s="54"/>
    </row>
    <row r="123" spans="1:11" s="102" customFormat="1" ht="15.75">
      <c r="A123" s="104"/>
      <c r="B123" s="96" t="s">
        <v>110</v>
      </c>
      <c r="C123" s="44" t="s">
        <v>22</v>
      </c>
      <c r="D123" s="31">
        <v>3</v>
      </c>
      <c r="E123" s="31"/>
      <c r="F123" s="31"/>
      <c r="G123" s="33">
        <v>1.5</v>
      </c>
      <c r="H123" s="33">
        <v>1.5</v>
      </c>
      <c r="I123" s="68"/>
      <c r="J123" s="103">
        <v>42972</v>
      </c>
      <c r="K123" s="54" t="s">
        <v>119</v>
      </c>
    </row>
    <row r="124" spans="1:11" s="102" customFormat="1" ht="15.75">
      <c r="A124" s="104"/>
      <c r="B124" s="96" t="s">
        <v>91</v>
      </c>
      <c r="C124" s="44" t="s">
        <v>22</v>
      </c>
      <c r="D124" s="31">
        <v>3</v>
      </c>
      <c r="E124" s="31"/>
      <c r="F124" s="31"/>
      <c r="G124" s="33">
        <v>1.5</v>
      </c>
      <c r="H124" s="33">
        <v>1.5</v>
      </c>
      <c r="I124" s="68"/>
      <c r="J124" s="103">
        <v>42972</v>
      </c>
      <c r="K124" s="32" t="s">
        <v>119</v>
      </c>
    </row>
    <row r="125" spans="1:11" ht="15.75">
      <c r="A125" s="29"/>
      <c r="B125" s="96" t="s">
        <v>170</v>
      </c>
      <c r="C125" s="54" t="s">
        <v>22</v>
      </c>
      <c r="D125" s="31">
        <v>2</v>
      </c>
      <c r="E125" s="31"/>
      <c r="F125" s="31"/>
      <c r="G125" s="33">
        <v>1</v>
      </c>
      <c r="H125" s="33">
        <v>1</v>
      </c>
      <c r="I125" s="27"/>
      <c r="J125" s="103">
        <v>42972</v>
      </c>
      <c r="K125" s="32" t="s">
        <v>119</v>
      </c>
    </row>
    <row r="126" spans="1:11" ht="15.75">
      <c r="A126" s="29"/>
      <c r="B126" s="57"/>
      <c r="C126" s="54"/>
      <c r="D126" s="31"/>
      <c r="E126" s="31"/>
      <c r="F126" s="31"/>
      <c r="G126" s="33"/>
      <c r="H126" s="55"/>
      <c r="I126" s="68" t="s">
        <v>23</v>
      </c>
      <c r="J126" s="27"/>
      <c r="K126" s="32"/>
    </row>
    <row r="127" spans="1:11" ht="15.75">
      <c r="A127" s="63" t="s">
        <v>2</v>
      </c>
      <c r="B127" s="62" t="s">
        <v>58</v>
      </c>
      <c r="C127" s="52" t="s">
        <v>22</v>
      </c>
      <c r="D127" s="24">
        <v>0</v>
      </c>
      <c r="E127" s="24"/>
      <c r="F127" s="52"/>
      <c r="G127" s="42">
        <v>0</v>
      </c>
      <c r="H127" s="24">
        <v>0</v>
      </c>
      <c r="I127" s="27"/>
      <c r="J127" s="27"/>
      <c r="K127" s="21"/>
    </row>
    <row r="128" spans="1:11" ht="15.75">
      <c r="A128" s="29"/>
      <c r="B128" s="57"/>
      <c r="C128" s="54"/>
      <c r="D128" s="55"/>
      <c r="E128" s="55"/>
      <c r="F128" s="54"/>
      <c r="G128" s="33"/>
      <c r="H128" s="55"/>
      <c r="I128" s="27"/>
      <c r="J128" s="27"/>
      <c r="K128" s="32"/>
    </row>
    <row r="129" spans="1:11" ht="15.75">
      <c r="A129" s="63" t="s">
        <v>60</v>
      </c>
      <c r="B129" s="62" t="s">
        <v>59</v>
      </c>
      <c r="C129" s="52" t="s">
        <v>16</v>
      </c>
      <c r="D129" s="24">
        <v>0</v>
      </c>
      <c r="E129" s="24"/>
      <c r="F129" s="52"/>
      <c r="G129" s="42">
        <v>0</v>
      </c>
      <c r="H129" s="42">
        <v>0</v>
      </c>
      <c r="I129" s="27"/>
      <c r="J129" s="27"/>
      <c r="K129" s="21"/>
    </row>
    <row r="130" spans="1:11" ht="15.75">
      <c r="A130" s="63"/>
      <c r="B130" s="62"/>
      <c r="C130" s="52"/>
      <c r="D130" s="24"/>
      <c r="E130" s="24"/>
      <c r="F130" s="52"/>
      <c r="G130" s="42"/>
      <c r="H130" s="42"/>
      <c r="I130" s="27"/>
      <c r="J130" s="27"/>
      <c r="K130" s="21"/>
    </row>
    <row r="131" spans="1:11" ht="15.75">
      <c r="A131" s="63"/>
      <c r="B131" s="62"/>
      <c r="C131" s="54"/>
      <c r="D131" s="55"/>
      <c r="E131" s="55"/>
      <c r="F131" s="54"/>
      <c r="G131" s="33"/>
      <c r="H131" s="55"/>
      <c r="I131" s="27"/>
      <c r="J131" s="27"/>
      <c r="K131" s="21"/>
    </row>
    <row r="132" spans="1:11" ht="15.75">
      <c r="A132" s="76" t="s">
        <v>61</v>
      </c>
      <c r="B132" s="62" t="s">
        <v>62</v>
      </c>
      <c r="C132" s="52" t="s">
        <v>18</v>
      </c>
      <c r="D132" s="41">
        <f>D134+D135+D136+D137+D138+D139+D140+D141+D142+D143+D144+D145+D146+D147+D148+D149+D150+D151+D152+D153+D154+D155+D156+D157+D158+D159+D160+D161+D162+D163</f>
        <v>56</v>
      </c>
      <c r="E132" s="41"/>
      <c r="F132" s="41"/>
      <c r="G132" s="42">
        <f>G134+G135+G136+G137+G138+G139+G140+G141+G142+G143+G144+G145+G146+G147+G148+G149+G150+G151+G152+G153+G154+G155+G156+G157+G158+G159+G160+G161+G162+G163</f>
        <v>20.999999999999989</v>
      </c>
      <c r="H132" s="42">
        <f>H134+H135+H136+H137+H138+H139+H140+H141+H142+H143+H144+H145+H146+H147+H148+H149+H150+H151+H152+H153+H154+H155+H156+H157+H158+H159+H160+H161+H162+H163</f>
        <v>20.999999999999989</v>
      </c>
      <c r="I132" s="68"/>
      <c r="J132" s="68"/>
      <c r="K132" s="32"/>
    </row>
    <row r="133" spans="1:11" ht="15.75">
      <c r="A133" s="76"/>
      <c r="B133" s="30"/>
      <c r="C133" s="54"/>
      <c r="D133" s="31"/>
      <c r="E133" s="31"/>
      <c r="F133" s="31"/>
      <c r="G133" s="33"/>
      <c r="H133" s="33"/>
      <c r="I133" s="68"/>
      <c r="J133" s="68"/>
      <c r="K133" s="32"/>
    </row>
    <row r="134" spans="1:11" ht="15.75">
      <c r="A134" s="76"/>
      <c r="B134" s="57" t="s">
        <v>171</v>
      </c>
      <c r="C134" s="44" t="s">
        <v>22</v>
      </c>
      <c r="D134" s="31">
        <v>3</v>
      </c>
      <c r="E134" s="31"/>
      <c r="F134" s="31"/>
      <c r="G134" s="33">
        <v>0.7</v>
      </c>
      <c r="H134" s="33">
        <v>0.7</v>
      </c>
      <c r="I134" s="68"/>
      <c r="J134" s="90">
        <v>42972</v>
      </c>
      <c r="K134" s="32" t="s">
        <v>119</v>
      </c>
    </row>
    <row r="135" spans="1:11" ht="15.75">
      <c r="A135" s="76"/>
      <c r="B135" s="57" t="s">
        <v>106</v>
      </c>
      <c r="C135" s="44" t="s">
        <v>22</v>
      </c>
      <c r="D135" s="31">
        <v>2</v>
      </c>
      <c r="E135" s="31"/>
      <c r="F135" s="31"/>
      <c r="G135" s="33">
        <v>0.7</v>
      </c>
      <c r="H135" s="33">
        <v>0.7</v>
      </c>
      <c r="I135" s="68"/>
      <c r="J135" s="90">
        <v>42972</v>
      </c>
      <c r="K135" s="32" t="s">
        <v>119</v>
      </c>
    </row>
    <row r="136" spans="1:11" ht="15.75">
      <c r="A136" s="76"/>
      <c r="B136" s="57" t="s">
        <v>88</v>
      </c>
      <c r="C136" s="44" t="s">
        <v>22</v>
      </c>
      <c r="D136" s="31">
        <v>1</v>
      </c>
      <c r="E136" s="31"/>
      <c r="F136" s="31"/>
      <c r="G136" s="33">
        <v>0.7</v>
      </c>
      <c r="H136" s="33">
        <v>0.7</v>
      </c>
      <c r="I136" s="68"/>
      <c r="J136" s="90">
        <v>42972</v>
      </c>
      <c r="K136" s="32" t="s">
        <v>119</v>
      </c>
    </row>
    <row r="137" spans="1:11" ht="15.75">
      <c r="A137" s="76"/>
      <c r="B137" s="57" t="s">
        <v>80</v>
      </c>
      <c r="C137" s="44" t="s">
        <v>22</v>
      </c>
      <c r="D137" s="31">
        <v>2</v>
      </c>
      <c r="E137" s="31"/>
      <c r="F137" s="31"/>
      <c r="G137" s="33">
        <v>0.7</v>
      </c>
      <c r="H137" s="33">
        <v>0.7</v>
      </c>
      <c r="I137" s="68"/>
      <c r="J137" s="90">
        <v>42972</v>
      </c>
      <c r="K137" s="32" t="s">
        <v>119</v>
      </c>
    </row>
    <row r="138" spans="1:11" ht="15.75">
      <c r="A138" s="76"/>
      <c r="B138" s="57" t="s">
        <v>89</v>
      </c>
      <c r="C138" s="44" t="s">
        <v>22</v>
      </c>
      <c r="D138" s="31">
        <v>2</v>
      </c>
      <c r="E138" s="31"/>
      <c r="F138" s="31"/>
      <c r="G138" s="33">
        <v>0.7</v>
      </c>
      <c r="H138" s="33">
        <v>0.7</v>
      </c>
      <c r="I138" s="68"/>
      <c r="J138" s="90">
        <v>42972</v>
      </c>
      <c r="K138" s="32" t="s">
        <v>119</v>
      </c>
    </row>
    <row r="139" spans="1:11" ht="15.75">
      <c r="A139" s="76"/>
      <c r="B139" s="57" t="s">
        <v>87</v>
      </c>
      <c r="C139" s="44" t="s">
        <v>22</v>
      </c>
      <c r="D139" s="31">
        <v>2</v>
      </c>
      <c r="E139" s="31"/>
      <c r="F139" s="31"/>
      <c r="G139" s="33">
        <v>0.7</v>
      </c>
      <c r="H139" s="33">
        <v>0.7</v>
      </c>
      <c r="I139" s="68"/>
      <c r="J139" s="90">
        <v>42972</v>
      </c>
      <c r="K139" s="32" t="s">
        <v>119</v>
      </c>
    </row>
    <row r="140" spans="1:11" ht="15.75">
      <c r="A140" s="76"/>
      <c r="B140" s="57" t="s">
        <v>90</v>
      </c>
      <c r="C140" s="44" t="s">
        <v>22</v>
      </c>
      <c r="D140" s="31">
        <v>2</v>
      </c>
      <c r="E140" s="31"/>
      <c r="F140" s="31"/>
      <c r="G140" s="33">
        <v>0.7</v>
      </c>
      <c r="H140" s="33">
        <v>0.7</v>
      </c>
      <c r="I140" s="68"/>
      <c r="J140" s="90">
        <v>42972</v>
      </c>
      <c r="K140" s="32" t="s">
        <v>119</v>
      </c>
    </row>
    <row r="141" spans="1:11" ht="15.75">
      <c r="A141" s="76"/>
      <c r="B141" s="57" t="s">
        <v>91</v>
      </c>
      <c r="C141" s="44" t="s">
        <v>22</v>
      </c>
      <c r="D141" s="31">
        <v>2</v>
      </c>
      <c r="E141" s="31"/>
      <c r="F141" s="31"/>
      <c r="G141" s="33">
        <v>0.7</v>
      </c>
      <c r="H141" s="33">
        <v>0.7</v>
      </c>
      <c r="I141" s="68"/>
      <c r="J141" s="90">
        <v>42972</v>
      </c>
      <c r="K141" s="32" t="s">
        <v>119</v>
      </c>
    </row>
    <row r="142" spans="1:11" ht="15.75">
      <c r="A142" s="76"/>
      <c r="B142" s="57" t="s">
        <v>84</v>
      </c>
      <c r="C142" s="44" t="s">
        <v>22</v>
      </c>
      <c r="D142" s="31">
        <v>1</v>
      </c>
      <c r="E142" s="31"/>
      <c r="F142" s="31"/>
      <c r="G142" s="33">
        <v>0.7</v>
      </c>
      <c r="H142" s="33">
        <v>0.7</v>
      </c>
      <c r="I142" s="68"/>
      <c r="J142" s="90">
        <v>42972</v>
      </c>
      <c r="K142" s="32" t="s">
        <v>119</v>
      </c>
    </row>
    <row r="143" spans="1:11" ht="15.75">
      <c r="A143" s="76"/>
      <c r="B143" s="57" t="s">
        <v>85</v>
      </c>
      <c r="C143" s="44" t="s">
        <v>22</v>
      </c>
      <c r="D143" s="31">
        <v>2</v>
      </c>
      <c r="E143" s="31"/>
      <c r="F143" s="31"/>
      <c r="G143" s="33">
        <v>0.7</v>
      </c>
      <c r="H143" s="33">
        <v>0.7</v>
      </c>
      <c r="I143" s="68"/>
      <c r="J143" s="90">
        <v>42972</v>
      </c>
      <c r="K143" s="32" t="s">
        <v>119</v>
      </c>
    </row>
    <row r="144" spans="1:11" ht="15.75">
      <c r="A144" s="76"/>
      <c r="B144" s="57" t="s">
        <v>92</v>
      </c>
      <c r="C144" s="44" t="s">
        <v>22</v>
      </c>
      <c r="D144" s="31">
        <v>1</v>
      </c>
      <c r="E144" s="31"/>
      <c r="F144" s="31"/>
      <c r="G144" s="33">
        <v>0.7</v>
      </c>
      <c r="H144" s="33">
        <v>0.7</v>
      </c>
      <c r="I144" s="68"/>
      <c r="J144" s="90">
        <v>42972</v>
      </c>
      <c r="K144" s="32" t="s">
        <v>119</v>
      </c>
    </row>
    <row r="145" spans="1:11" ht="15.75">
      <c r="A145" s="76"/>
      <c r="B145" s="57" t="s">
        <v>93</v>
      </c>
      <c r="C145" s="44" t="s">
        <v>22</v>
      </c>
      <c r="D145" s="31">
        <v>2</v>
      </c>
      <c r="E145" s="31"/>
      <c r="F145" s="31"/>
      <c r="G145" s="33">
        <v>0.7</v>
      </c>
      <c r="H145" s="33">
        <v>0.7</v>
      </c>
      <c r="I145" s="68"/>
      <c r="J145" s="90">
        <v>42972</v>
      </c>
      <c r="K145" s="32" t="s">
        <v>119</v>
      </c>
    </row>
    <row r="146" spans="1:11" ht="15.75">
      <c r="A146" s="76"/>
      <c r="B146" s="57" t="s">
        <v>94</v>
      </c>
      <c r="C146" s="44" t="s">
        <v>22</v>
      </c>
      <c r="D146" s="31">
        <v>1</v>
      </c>
      <c r="E146" s="31"/>
      <c r="F146" s="31"/>
      <c r="G146" s="33">
        <v>0.7</v>
      </c>
      <c r="H146" s="33">
        <v>0.7</v>
      </c>
      <c r="I146" s="68"/>
      <c r="J146" s="90">
        <v>42972</v>
      </c>
      <c r="K146" s="32" t="s">
        <v>119</v>
      </c>
    </row>
    <row r="147" spans="1:11" ht="15.75">
      <c r="A147" s="77"/>
      <c r="B147" s="57" t="s">
        <v>95</v>
      </c>
      <c r="C147" s="44" t="s">
        <v>22</v>
      </c>
      <c r="D147" s="79">
        <v>2</v>
      </c>
      <c r="E147" s="79"/>
      <c r="F147" s="79"/>
      <c r="G147" s="33">
        <v>0.7</v>
      </c>
      <c r="H147" s="33">
        <v>0.7</v>
      </c>
      <c r="I147" s="68"/>
      <c r="J147" s="90">
        <v>42972</v>
      </c>
      <c r="K147" s="32" t="s">
        <v>119</v>
      </c>
    </row>
    <row r="148" spans="1:11" ht="15.75">
      <c r="A148" s="77"/>
      <c r="B148" s="57" t="s">
        <v>96</v>
      </c>
      <c r="C148" s="44" t="s">
        <v>22</v>
      </c>
      <c r="D148" s="79">
        <v>2</v>
      </c>
      <c r="E148" s="79"/>
      <c r="F148" s="79"/>
      <c r="G148" s="33">
        <v>0.7</v>
      </c>
      <c r="H148" s="33">
        <v>0.7</v>
      </c>
      <c r="I148" s="68"/>
      <c r="J148" s="90">
        <v>42972</v>
      </c>
      <c r="K148" s="32" t="s">
        <v>119</v>
      </c>
    </row>
    <row r="149" spans="1:11" ht="15.75">
      <c r="A149" s="77"/>
      <c r="B149" s="57" t="s">
        <v>97</v>
      </c>
      <c r="C149" s="44" t="s">
        <v>22</v>
      </c>
      <c r="D149" s="79">
        <v>2</v>
      </c>
      <c r="E149" s="79"/>
      <c r="F149" s="79"/>
      <c r="G149" s="33">
        <v>0.7</v>
      </c>
      <c r="H149" s="33">
        <v>0.7</v>
      </c>
      <c r="I149" s="68"/>
      <c r="J149" s="90">
        <v>42972</v>
      </c>
      <c r="K149" s="32" t="s">
        <v>119</v>
      </c>
    </row>
    <row r="150" spans="1:11" ht="15.75">
      <c r="A150" s="77"/>
      <c r="B150" s="57" t="s">
        <v>98</v>
      </c>
      <c r="C150" s="44" t="s">
        <v>22</v>
      </c>
      <c r="D150" s="79">
        <v>2</v>
      </c>
      <c r="E150" s="79"/>
      <c r="F150" s="79"/>
      <c r="G150" s="33">
        <v>0.7</v>
      </c>
      <c r="H150" s="33">
        <v>0.7</v>
      </c>
      <c r="I150" s="68"/>
      <c r="J150" s="90">
        <v>42972</v>
      </c>
      <c r="K150" s="32" t="s">
        <v>119</v>
      </c>
    </row>
    <row r="151" spans="1:11" ht="15.75">
      <c r="A151" s="77"/>
      <c r="B151" s="57" t="s">
        <v>99</v>
      </c>
      <c r="C151" s="44" t="s">
        <v>22</v>
      </c>
      <c r="D151" s="79">
        <v>2</v>
      </c>
      <c r="E151" s="79"/>
      <c r="F151" s="79"/>
      <c r="G151" s="33">
        <v>0.7</v>
      </c>
      <c r="H151" s="33">
        <v>0.7</v>
      </c>
      <c r="I151" s="68"/>
      <c r="J151" s="90">
        <v>42972</v>
      </c>
      <c r="K151" s="32" t="s">
        <v>119</v>
      </c>
    </row>
    <row r="152" spans="1:11" ht="15.75">
      <c r="A152" s="77"/>
      <c r="B152" s="57" t="s">
        <v>100</v>
      </c>
      <c r="C152" s="44" t="s">
        <v>22</v>
      </c>
      <c r="D152" s="79">
        <v>2</v>
      </c>
      <c r="E152" s="79"/>
      <c r="F152" s="79"/>
      <c r="G152" s="33">
        <v>0.7</v>
      </c>
      <c r="H152" s="33">
        <v>0.7</v>
      </c>
      <c r="I152" s="68"/>
      <c r="J152" s="90">
        <v>42972</v>
      </c>
      <c r="K152" s="32" t="s">
        <v>119</v>
      </c>
    </row>
    <row r="153" spans="1:11" ht="15.75">
      <c r="A153" s="77"/>
      <c r="B153" s="57" t="s">
        <v>101</v>
      </c>
      <c r="C153" s="44" t="s">
        <v>22</v>
      </c>
      <c r="D153" s="79">
        <v>2</v>
      </c>
      <c r="E153" s="79"/>
      <c r="F153" s="79"/>
      <c r="G153" s="33">
        <v>0.7</v>
      </c>
      <c r="H153" s="33">
        <v>0.7</v>
      </c>
      <c r="I153" s="68"/>
      <c r="J153" s="90">
        <v>42972</v>
      </c>
      <c r="K153" s="32" t="s">
        <v>119</v>
      </c>
    </row>
    <row r="154" spans="1:11" ht="15.75">
      <c r="A154" s="77"/>
      <c r="B154" s="57" t="s">
        <v>102</v>
      </c>
      <c r="C154" s="44" t="s">
        <v>22</v>
      </c>
      <c r="D154" s="79">
        <v>2</v>
      </c>
      <c r="E154" s="79"/>
      <c r="F154" s="79"/>
      <c r="G154" s="33">
        <v>0.7</v>
      </c>
      <c r="H154" s="33">
        <v>0.7</v>
      </c>
      <c r="I154" s="68"/>
      <c r="J154" s="90">
        <v>42972</v>
      </c>
      <c r="K154" s="32" t="s">
        <v>119</v>
      </c>
    </row>
    <row r="155" spans="1:11" ht="15.75">
      <c r="A155" s="77"/>
      <c r="B155" s="57" t="s">
        <v>112</v>
      </c>
      <c r="C155" s="44" t="s">
        <v>22</v>
      </c>
      <c r="D155" s="79">
        <v>2</v>
      </c>
      <c r="E155" s="79"/>
      <c r="F155" s="79"/>
      <c r="G155" s="33">
        <v>0.7</v>
      </c>
      <c r="H155" s="33">
        <v>0.7</v>
      </c>
      <c r="I155" s="68"/>
      <c r="J155" s="90">
        <v>42972</v>
      </c>
      <c r="K155" s="32" t="s">
        <v>119</v>
      </c>
    </row>
    <row r="156" spans="1:11" ht="15.75">
      <c r="A156" s="77"/>
      <c r="B156" s="57" t="s">
        <v>103</v>
      </c>
      <c r="C156" s="44" t="s">
        <v>22</v>
      </c>
      <c r="D156" s="79">
        <v>3</v>
      </c>
      <c r="E156" s="79"/>
      <c r="F156" s="79"/>
      <c r="G156" s="33">
        <v>0.7</v>
      </c>
      <c r="H156" s="33">
        <v>0.7</v>
      </c>
      <c r="I156" s="68"/>
      <c r="J156" s="90">
        <v>41876</v>
      </c>
      <c r="K156" s="32" t="s">
        <v>119</v>
      </c>
    </row>
    <row r="157" spans="1:11" ht="15.75">
      <c r="A157" s="77"/>
      <c r="B157" s="57" t="s">
        <v>109</v>
      </c>
      <c r="C157" s="44" t="s">
        <v>22</v>
      </c>
      <c r="D157" s="79">
        <v>2</v>
      </c>
      <c r="E157" s="79"/>
      <c r="F157" s="79"/>
      <c r="G157" s="33">
        <v>0.7</v>
      </c>
      <c r="H157" s="33">
        <v>0.7</v>
      </c>
      <c r="I157" s="68"/>
      <c r="J157" s="90">
        <v>42972</v>
      </c>
      <c r="K157" s="32" t="s">
        <v>119</v>
      </c>
    </row>
    <row r="158" spans="1:11" ht="15.75">
      <c r="A158" s="77"/>
      <c r="B158" s="57" t="s">
        <v>110</v>
      </c>
      <c r="C158" s="44" t="s">
        <v>22</v>
      </c>
      <c r="D158" s="79">
        <v>2</v>
      </c>
      <c r="E158" s="79"/>
      <c r="F158" s="79"/>
      <c r="G158" s="33">
        <v>0.7</v>
      </c>
      <c r="H158" s="33">
        <v>0.7</v>
      </c>
      <c r="I158" s="68"/>
      <c r="J158" s="90">
        <v>42972</v>
      </c>
      <c r="K158" s="32" t="s">
        <v>119</v>
      </c>
    </row>
    <row r="159" spans="1:11" ht="15.75">
      <c r="A159" s="77"/>
      <c r="B159" s="57" t="s">
        <v>107</v>
      </c>
      <c r="C159" s="44" t="s">
        <v>22</v>
      </c>
      <c r="D159" s="79">
        <v>1</v>
      </c>
      <c r="E159" s="79"/>
      <c r="F159" s="79"/>
      <c r="G159" s="33">
        <v>0.7</v>
      </c>
      <c r="H159" s="33">
        <v>0.7</v>
      </c>
      <c r="I159" s="68"/>
      <c r="J159" s="90">
        <v>42972</v>
      </c>
      <c r="K159" s="32" t="s">
        <v>119</v>
      </c>
    </row>
    <row r="160" spans="1:11" ht="15.75">
      <c r="A160" s="77"/>
      <c r="B160" s="57" t="s">
        <v>108</v>
      </c>
      <c r="C160" s="44" t="s">
        <v>22</v>
      </c>
      <c r="D160" s="79">
        <v>2</v>
      </c>
      <c r="E160" s="79"/>
      <c r="F160" s="79"/>
      <c r="G160" s="33">
        <v>0.7</v>
      </c>
      <c r="H160" s="33">
        <v>0.7</v>
      </c>
      <c r="I160" s="68"/>
      <c r="J160" s="90">
        <v>42972</v>
      </c>
      <c r="K160" s="32" t="s">
        <v>119</v>
      </c>
    </row>
    <row r="161" spans="1:11" ht="15.75">
      <c r="A161" s="77"/>
      <c r="B161" s="57" t="s">
        <v>104</v>
      </c>
      <c r="C161" s="44" t="s">
        <v>22</v>
      </c>
      <c r="D161" s="79">
        <v>1</v>
      </c>
      <c r="E161" s="79"/>
      <c r="F161" s="79"/>
      <c r="G161" s="33">
        <v>0.7</v>
      </c>
      <c r="H161" s="33">
        <v>0.7</v>
      </c>
      <c r="I161" s="68"/>
      <c r="J161" s="90">
        <v>42972</v>
      </c>
      <c r="K161" s="32" t="s">
        <v>119</v>
      </c>
    </row>
    <row r="162" spans="1:11" ht="15.75">
      <c r="A162" s="77"/>
      <c r="B162" s="57" t="s">
        <v>111</v>
      </c>
      <c r="C162" s="44" t="s">
        <v>22</v>
      </c>
      <c r="D162" s="79">
        <v>2</v>
      </c>
      <c r="E162" s="79"/>
      <c r="F162" s="79"/>
      <c r="G162" s="33">
        <v>0.7</v>
      </c>
      <c r="H162" s="33">
        <v>0.7</v>
      </c>
      <c r="I162" s="68"/>
      <c r="J162" s="90">
        <v>42972</v>
      </c>
      <c r="K162" s="32" t="s">
        <v>119</v>
      </c>
    </row>
    <row r="163" spans="1:11" ht="15.75">
      <c r="A163" s="77"/>
      <c r="B163" s="57" t="s">
        <v>86</v>
      </c>
      <c r="C163" s="44" t="s">
        <v>22</v>
      </c>
      <c r="D163" s="79">
        <v>2</v>
      </c>
      <c r="E163" s="79"/>
      <c r="F163" s="79"/>
      <c r="G163" s="33">
        <v>0.7</v>
      </c>
      <c r="H163" s="33">
        <v>0.7</v>
      </c>
      <c r="I163" s="68"/>
      <c r="J163" s="90">
        <v>42972</v>
      </c>
      <c r="K163" s="32" t="s">
        <v>119</v>
      </c>
    </row>
    <row r="164" spans="1:11" ht="15.75">
      <c r="A164" s="77"/>
      <c r="B164" s="35"/>
      <c r="C164" s="40"/>
      <c r="D164" s="78"/>
      <c r="E164" s="79"/>
      <c r="F164" s="79"/>
      <c r="G164" s="80"/>
      <c r="H164" s="94"/>
      <c r="I164" s="68"/>
      <c r="J164" s="90"/>
      <c r="K164" s="81"/>
    </row>
    <row r="165" spans="1:11" ht="15.75">
      <c r="A165" s="38" t="s">
        <v>63</v>
      </c>
      <c r="B165" s="39" t="s">
        <v>64</v>
      </c>
      <c r="C165" s="40" t="s">
        <v>24</v>
      </c>
      <c r="D165" s="41">
        <v>0</v>
      </c>
      <c r="E165" s="41"/>
      <c r="F165" s="41"/>
      <c r="G165" s="42">
        <v>0</v>
      </c>
      <c r="H165" s="42">
        <v>0</v>
      </c>
      <c r="I165" s="68"/>
      <c r="J165" s="90"/>
      <c r="K165" s="54"/>
    </row>
    <row r="166" spans="1:11" ht="15.75">
      <c r="A166" s="29"/>
      <c r="B166" s="30"/>
      <c r="C166" s="44"/>
      <c r="D166" s="31"/>
      <c r="E166" s="31"/>
      <c r="F166" s="31"/>
      <c r="G166" s="33"/>
      <c r="H166" s="33"/>
      <c r="I166" s="68" t="s">
        <v>25</v>
      </c>
      <c r="J166" s="27"/>
      <c r="K166" s="32"/>
    </row>
    <row r="167" spans="1:11" ht="15.75">
      <c r="A167" s="38" t="s">
        <v>65</v>
      </c>
      <c r="B167" s="39" t="s">
        <v>66</v>
      </c>
      <c r="C167" s="40" t="s">
        <v>24</v>
      </c>
      <c r="D167" s="41">
        <f>D169</f>
        <v>3</v>
      </c>
      <c r="E167" s="41"/>
      <c r="F167" s="41"/>
      <c r="G167" s="42">
        <f>G169</f>
        <v>6</v>
      </c>
      <c r="H167" s="24">
        <f>H169</f>
        <v>6</v>
      </c>
      <c r="I167" s="68" t="s">
        <v>26</v>
      </c>
      <c r="J167" s="27"/>
      <c r="K167" s="54"/>
    </row>
    <row r="168" spans="1:11" ht="15.75">
      <c r="A168" s="38"/>
      <c r="B168" s="39"/>
      <c r="C168" s="40"/>
      <c r="D168" s="41"/>
      <c r="E168" s="41"/>
      <c r="F168" s="41"/>
      <c r="G168" s="42"/>
      <c r="H168" s="24"/>
      <c r="I168" s="68"/>
      <c r="J168" s="27"/>
      <c r="K168" s="54"/>
    </row>
    <row r="169" spans="1:11" s="102" customFormat="1" ht="15.75">
      <c r="A169" s="29"/>
      <c r="B169" s="57" t="s">
        <v>108</v>
      </c>
      <c r="C169" s="44" t="s">
        <v>24</v>
      </c>
      <c r="D169" s="31">
        <v>3</v>
      </c>
      <c r="E169" s="31"/>
      <c r="F169" s="31"/>
      <c r="G169" s="33">
        <v>6</v>
      </c>
      <c r="H169" s="55">
        <v>6</v>
      </c>
      <c r="I169" s="68"/>
      <c r="J169" s="90">
        <v>42972</v>
      </c>
      <c r="K169" s="32" t="s">
        <v>119</v>
      </c>
    </row>
    <row r="170" spans="1:11" ht="15.75">
      <c r="A170" s="29"/>
      <c r="B170" s="30"/>
      <c r="C170" s="44"/>
      <c r="D170" s="55"/>
      <c r="E170" s="55"/>
      <c r="F170" s="55"/>
      <c r="G170" s="33"/>
      <c r="H170" s="55"/>
      <c r="I170" s="27" t="s">
        <v>26</v>
      </c>
      <c r="J170" s="27"/>
      <c r="K170" s="32"/>
    </row>
    <row r="171" spans="1:11" ht="15.75">
      <c r="A171" s="38" t="s">
        <v>67</v>
      </c>
      <c r="B171" s="39" t="s">
        <v>68</v>
      </c>
      <c r="C171" s="40" t="s">
        <v>27</v>
      </c>
      <c r="D171" s="41">
        <v>0</v>
      </c>
      <c r="E171" s="41"/>
      <c r="F171" s="41"/>
      <c r="G171" s="42">
        <v>0</v>
      </c>
      <c r="H171" s="24">
        <v>0</v>
      </c>
      <c r="I171" s="68"/>
      <c r="J171" s="68"/>
      <c r="K171" s="32"/>
    </row>
    <row r="172" spans="1:11" ht="15.75">
      <c r="A172" s="29"/>
      <c r="B172" s="30"/>
      <c r="C172" s="44"/>
      <c r="D172" s="31"/>
      <c r="E172" s="31"/>
      <c r="F172" s="31"/>
      <c r="G172" s="33"/>
      <c r="H172" s="55"/>
      <c r="I172" s="68"/>
      <c r="J172" s="68"/>
      <c r="K172" s="32"/>
    </row>
    <row r="173" spans="1:11" s="107" customFormat="1" ht="31.5">
      <c r="A173" s="87">
        <v>24</v>
      </c>
      <c r="B173" s="88" t="s">
        <v>69</v>
      </c>
      <c r="C173" s="87" t="s">
        <v>16</v>
      </c>
      <c r="D173" s="108">
        <v>150</v>
      </c>
      <c r="E173" s="108"/>
      <c r="F173" s="108"/>
      <c r="G173" s="109">
        <f>G175</f>
        <v>30</v>
      </c>
      <c r="H173" s="108">
        <f>H175</f>
        <v>30</v>
      </c>
      <c r="I173" s="105"/>
      <c r="J173" s="106"/>
      <c r="K173" s="28"/>
    </row>
    <row r="174" spans="1:11" s="107" customFormat="1" ht="15.75">
      <c r="A174" s="87"/>
      <c r="B174" s="88"/>
      <c r="C174" s="87"/>
      <c r="D174" s="108"/>
      <c r="E174" s="108"/>
      <c r="F174" s="108"/>
      <c r="G174" s="109"/>
      <c r="H174" s="108"/>
      <c r="I174" s="105"/>
      <c r="J174" s="106"/>
      <c r="K174" s="28"/>
    </row>
    <row r="175" spans="1:11" s="102" customFormat="1" ht="15.75">
      <c r="A175" s="110"/>
      <c r="B175" s="74" t="s">
        <v>114</v>
      </c>
      <c r="C175" s="110" t="s">
        <v>16</v>
      </c>
      <c r="D175" s="111">
        <v>150</v>
      </c>
      <c r="E175" s="111"/>
      <c r="F175" s="111"/>
      <c r="G175" s="112">
        <v>30</v>
      </c>
      <c r="H175" s="111">
        <v>30</v>
      </c>
      <c r="I175" s="68"/>
      <c r="J175" s="90">
        <v>42972</v>
      </c>
      <c r="K175" s="32" t="s">
        <v>119</v>
      </c>
    </row>
    <row r="176" spans="1:11" ht="15.75">
      <c r="A176" s="47"/>
      <c r="B176" s="74"/>
      <c r="C176" s="46"/>
      <c r="D176" s="45"/>
      <c r="E176" s="45"/>
      <c r="F176" s="45"/>
      <c r="G176" s="75"/>
      <c r="H176" s="55"/>
      <c r="I176" s="68"/>
      <c r="J176" s="68"/>
      <c r="K176" s="54"/>
    </row>
    <row r="177" spans="1:11" ht="15.75">
      <c r="A177" s="38" t="s">
        <v>71</v>
      </c>
      <c r="B177" s="39" t="s">
        <v>70</v>
      </c>
      <c r="C177" s="40" t="s">
        <v>16</v>
      </c>
      <c r="D177" s="41">
        <v>0</v>
      </c>
      <c r="E177" s="41"/>
      <c r="F177" s="41"/>
      <c r="G177" s="42">
        <v>0</v>
      </c>
      <c r="H177" s="24">
        <v>0</v>
      </c>
      <c r="I177" s="68"/>
      <c r="J177" s="68"/>
      <c r="K177" s="54"/>
    </row>
    <row r="178" spans="1:11" ht="15.75">
      <c r="A178" s="29"/>
      <c r="B178" s="30"/>
      <c r="C178" s="21"/>
      <c r="D178" s="31"/>
      <c r="E178" s="31"/>
      <c r="F178" s="31"/>
      <c r="G178" s="56"/>
      <c r="H178" s="55"/>
      <c r="I178" s="27" t="s">
        <v>17</v>
      </c>
      <c r="J178" s="27"/>
      <c r="K178" s="32"/>
    </row>
    <row r="179" spans="1:11" ht="15.75">
      <c r="A179" s="54"/>
      <c r="B179" s="57" t="s">
        <v>72</v>
      </c>
      <c r="C179" s="52" t="s">
        <v>73</v>
      </c>
      <c r="D179" s="24">
        <v>37</v>
      </c>
      <c r="E179" s="55"/>
      <c r="F179" s="55"/>
      <c r="G179" s="33"/>
      <c r="H179" s="55"/>
      <c r="I179" s="68"/>
      <c r="J179" s="68"/>
      <c r="K179" s="32"/>
    </row>
    <row r="180" spans="1:11" ht="15.75">
      <c r="A180" s="54"/>
      <c r="B180" s="57" t="s">
        <v>160</v>
      </c>
      <c r="C180" s="52" t="s">
        <v>74</v>
      </c>
      <c r="D180" s="24">
        <f>H180</f>
        <v>1084.5</v>
      </c>
      <c r="E180" s="55"/>
      <c r="F180" s="55"/>
      <c r="G180" s="42">
        <f>G14+G20+G22+G27+G32+G38+G40+G46+G51+G54+G58+G98+G102+G107+G112+G117+G121+G127+G129+G132+G165+G167+G171+G173+G177</f>
        <v>1084.5</v>
      </c>
      <c r="H180" s="42">
        <f>H14+H20+H22+H27+H32+H38+H40+H46+H51+H54+H58+H98+H102+H107+H112+H117+H121+H127+H129+H132+H165+H167+H171+H173+H177</f>
        <v>1084.5</v>
      </c>
      <c r="I180" s="68"/>
      <c r="J180" s="68"/>
      <c r="K180" s="32"/>
    </row>
    <row r="181" spans="1:11" ht="15.75">
      <c r="A181" s="54"/>
      <c r="B181" s="82" t="s">
        <v>161</v>
      </c>
      <c r="C181" s="52" t="s">
        <v>162</v>
      </c>
      <c r="D181" s="41">
        <v>35879.5</v>
      </c>
      <c r="E181" s="31"/>
      <c r="F181" s="31"/>
      <c r="G181" s="42"/>
      <c r="H181" s="42"/>
      <c r="I181" s="68"/>
      <c r="J181" s="68"/>
      <c r="K181" s="32"/>
    </row>
    <row r="184" spans="1:11">
      <c r="B184" s="89" t="s">
        <v>163</v>
      </c>
    </row>
    <row r="200" ht="14.25" customHeight="1"/>
  </sheetData>
  <mergeCells count="18">
    <mergeCell ref="A7:K7"/>
    <mergeCell ref="A8:K8"/>
    <mergeCell ref="C10:E10"/>
    <mergeCell ref="A11:A12"/>
    <mergeCell ref="B11:B12"/>
    <mergeCell ref="C11:C12"/>
    <mergeCell ref="D11:D12"/>
    <mergeCell ref="E11:G11"/>
    <mergeCell ref="H11:H12"/>
    <mergeCell ref="I11:I12"/>
    <mergeCell ref="K11:K12"/>
    <mergeCell ref="B9:K9"/>
    <mergeCell ref="J11:J12"/>
    <mergeCell ref="A2:B2"/>
    <mergeCell ref="A3:B3"/>
    <mergeCell ref="A4:B4"/>
    <mergeCell ref="A5:B5"/>
    <mergeCell ref="C6:F6"/>
  </mergeCells>
  <phoneticPr fontId="0" type="noConversion"/>
  <pageMargins left="0.7" right="0.7" top="0.75" bottom="0.75" header="0.3" footer="0.3"/>
  <pageSetup paperSize="9" scale="7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мероприятия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2013-06-17T10:15:49Z</cp:lastPrinted>
  <dcterms:created xsi:type="dcterms:W3CDTF">2006-09-28T05:33:49Z</dcterms:created>
  <dcterms:modified xsi:type="dcterms:W3CDTF">2017-04-18T10:37:10Z</dcterms:modified>
</cp:coreProperties>
</file>