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869"/>
  </bookViews>
  <sheets>
    <sheet name="2-18" sheetId="41" r:id="rId1"/>
  </sheets>
  <calcPr calcId="124519" calcOnSave="0"/>
</workbook>
</file>

<file path=xl/calcChain.xml><?xml version="1.0" encoding="utf-8"?>
<calcChain xmlns="http://schemas.openxmlformats.org/spreadsheetml/2006/main">
  <c r="D36" i="41"/>
  <c r="C36" s="1"/>
  <c r="D35"/>
  <c r="C35"/>
  <c r="D34"/>
  <c r="C34"/>
  <c r="D33"/>
  <c r="C33"/>
  <c r="E31"/>
  <c r="D31" s="1"/>
  <c r="C31"/>
  <c r="D30"/>
  <c r="E29"/>
  <c r="D29"/>
  <c r="C29" s="1"/>
  <c r="D28"/>
  <c r="C28" s="1"/>
  <c r="D27"/>
  <c r="C27" s="1"/>
  <c r="E25"/>
  <c r="E38" s="1"/>
  <c r="D24"/>
  <c r="C24" s="1"/>
  <c r="D23"/>
  <c r="C23"/>
  <c r="E21"/>
  <c r="D21" s="1"/>
  <c r="C21" s="1"/>
  <c r="D17"/>
  <c r="D16"/>
  <c r="D15"/>
  <c r="C30" l="1"/>
  <c r="D25"/>
  <c r="C25" s="1"/>
  <c r="C38" s="1"/>
  <c r="D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<sst xmlns="http://schemas.openxmlformats.org/spreadsheetml/2006/main" count="50" uniqueCount="44">
  <si>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</si>
  <si>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</si>
  <si>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</si>
  <si>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</si>
  <si>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</si>
  <si>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</si>
  <si>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</si>
  <si>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</si>
  <si>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</si>
  <si>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</si>
  <si>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</si>
  <si>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</si>
  <si>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</si>
  <si>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</si>
  <si>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</si>
  <si>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</si>
  <si>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</si>
  <si>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</si>
  <si>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</si>
  <si>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</si>
  <si>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</si>
  <si>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</si>
  <si>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</si>
  <si>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</si>
  <si>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</si>
  <si>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</si>
  <si>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</si>
  <si>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</si>
  <si>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</si>
  <si>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</si>
  <si>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</si>
  <si>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</si>
  <si>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</si>
  <si>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</si>
  <si>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</si>
  <si>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</si>
  <si>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</si>
  <si>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</si>
  <si>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</si>
  <si>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</si>
  <si>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 xml:space="preserve">Начислено за 2017г. </t>
  </si>
  <si>
    <t>от "01" ноября 2017г.</t>
  </si>
  <si>
    <t>НПО "Центральный" дом № 18 микрорайон №  2 2017г.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</si>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</sst>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22" workbookViewId="0">
      <selection activeCell="B31" sqref="B31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4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42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907.6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29.5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40</v>
      </c>
      <c r="C15" s="8"/>
      <c r="D15" s="14">
        <f>D11*D10*D12</f>
        <v>53548.4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53548.4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53548.4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16536.471999999998</v>
      </c>
      <c r="D21" s="18">
        <f>E21*D10</f>
        <v>8268.235999999999</v>
      </c>
      <c r="E21" s="18">
        <f>E23+E24</f>
        <v>9.11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8604.0480000000007</v>
      </c>
      <c r="D23" s="14">
        <f>E23*D10</f>
        <v>4302.0240000000003</v>
      </c>
      <c r="E23" s="15">
        <v>4.74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D24*D12</f>
        <v>7932.424</v>
      </c>
      <c r="D24" s="14">
        <f>E24*D10</f>
        <v>3966.212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13468.784</v>
      </c>
      <c r="D25" s="18">
        <f>E25*D10</f>
        <v>6734.3919999999998</v>
      </c>
      <c r="E25" s="21">
        <f>E27+E28+E29</f>
        <v>7.42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32836.967999999993</v>
      </c>
      <c r="D27" s="14">
        <f>E27*D10</f>
        <v>3648.5519999999997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408.42</v>
      </c>
      <c r="D28" s="14">
        <f>E28*D10</f>
        <v>45.38</v>
      </c>
      <c r="E28" s="15"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27364.14</v>
      </c>
      <c r="D29" s="14">
        <f>E29*D10</f>
        <v>3040.46</v>
      </c>
      <c r="E29" s="15">
        <f>2.2+1.15</f>
        <v>3.35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12833.464</v>
      </c>
      <c r="D30" s="18">
        <f>E30*D10</f>
        <v>6416.732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3" t="s">
        <v>43</v>
      </c>
      <c r="C31" s="18">
        <f>E31*D12*D10</f>
        <v>10709.68</v>
      </c>
      <c r="D31" s="18">
        <f>E31*D10</f>
        <v>5354.84</v>
      </c>
      <c r="E31" s="18">
        <f>E33+E34+E35+E36</f>
        <v>5.9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C33/D12</f>
        <v>489.64722222222218</v>
      </c>
      <c r="E33" s="14">
        <v>0.45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C34/D12</f>
        <v>1319.4558333333334</v>
      </c>
      <c r="E34" s="14">
        <v>1.42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E35*D10*D12</f>
        <v>5427.4480000000003</v>
      </c>
      <c r="D35" s="14">
        <f>D10*E35</f>
        <v>2713.7240000000002</v>
      </c>
      <c r="E35" s="14">
        <v>2.99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1887.8080000000002</v>
      </c>
      <c r="D36" s="14">
        <f>(E36*D10)</f>
        <v>943.90400000000011</v>
      </c>
      <c r="E36" s="14">
        <v>1.04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C25+C30+C31+C24+C23</f>
        <v>53548.4</v>
      </c>
      <c r="D38" s="18">
        <f>D30+D31+D25+D24+D23</f>
        <v>26774.2</v>
      </c>
      <c r="E38" s="18">
        <f>E25+E24+E30+E31+E23</f>
        <v>29.5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2018-01-19T06:08:32Z</dcterms:modified>
</cp:coreProperties>
</file>