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5"/>
  </bookViews>
  <sheets>
    <sheet name="6-1" sheetId="49" r:id="rId1"/>
  </sheets>
  <calcPr calcId="124519" calcOnSave="0"/>
</workbook>
</file>

<file path=xl/calcChain.xml><?xml version="1.0" encoding="utf-8"?>
<calcChain xmlns="http://schemas.openxmlformats.org/spreadsheetml/2006/main">
  <c r="D36" i="49"/>
  <c r="C36" s="1"/>
  <c r="D35"/>
  <c r="C35"/>
  <c r="D34"/>
  <c r="C34"/>
  <c r="C33"/>
  <c r="D33" s="1"/>
  <c r="E31"/>
  <c r="C31" s="1"/>
  <c r="D30"/>
  <c r="E29"/>
  <c r="D29" s="1"/>
  <c r="C29" s="1"/>
  <c r="D28"/>
  <c r="C28" s="1"/>
  <c r="D27"/>
  <c r="C27"/>
  <c r="E25"/>
  <c r="E38" s="1"/>
  <c r="D24"/>
  <c r="C24" s="1"/>
  <c r="C21" s="1"/>
  <c r="D23"/>
  <c r="C23"/>
  <c r="E21"/>
  <c r="D16"/>
  <c r="D17" s="1"/>
  <c r="D15"/>
  <c r="D21" l="1"/>
  <c r="D25"/>
  <c r="C25" s="1"/>
  <c r="C38" s="1"/>
  <c r="D31"/>
  <c r="D38" s="1"/>
  <c r="C30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<sst xmlns="http://schemas.openxmlformats.org/spreadsheetml/2006/main" count="50" uniqueCount="44">
  <si>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</si>
  <si>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</si>
  <si>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</si>
  <si>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</si>
  <si>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</si>
  <si>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</si>
  <si>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</si>
  <si>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</si>
  <si>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</si>
  <si>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</si>
  <si>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</si>
  <si>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</si>
  <si>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</si>
  <si>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</si>
  <si>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</si>
  <si>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</si>
  <si>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</si>
  <si>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</si>
  <si>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</si>
  <si>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</si>
  <si>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</si>
  <si>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</si>
  <si>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</si>
  <si>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</si>
  <si>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</si>
  <si>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</si>
  <si>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</si>
  <si>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</si>
  <si>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</si>
  <si>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</si>
  <si>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</si>
  <si>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</si>
  <si>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</si>
  <si>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</si>
  <si>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</si>
  <si>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</si>
  <si>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</si>
  <si>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</si>
  <si>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</si>
  <si>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</si>
  <si>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</si>
  <si>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</si>
  <si>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1 микрорайон №  6  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</si>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</sst>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E12" sqref="E12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1025.5999999999999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29.5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363062.39999999997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363062.39999999997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363062.39999999997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C23+C24</f>
        <v>112118.59199999999</v>
      </c>
      <c r="D21" s="18">
        <f>D23+D24</f>
        <v>9343.2160000000003</v>
      </c>
      <c r="E21" s="18">
        <f>E23+E24</f>
        <v>9.11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58336.127999999997</v>
      </c>
      <c r="D23" s="14">
        <f>E23*D10</f>
        <v>4861.3440000000001</v>
      </c>
      <c r="E23" s="15">
        <v>4.74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D24*D12</f>
        <v>53782.463999999993</v>
      </c>
      <c r="D24" s="14">
        <f>E24*D10</f>
        <v>4481.8719999999994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128241.02399999996</v>
      </c>
      <c r="D25" s="18">
        <f>E25*D10</f>
        <v>10686.751999999997</v>
      </c>
      <c r="E25" s="21">
        <f>E27+E28+E29</f>
        <v>10.419999999999998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37106.207999999991</v>
      </c>
      <c r="D27" s="14">
        <f>E27*D10</f>
        <v>4122.9119999999994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461.52</v>
      </c>
      <c r="D28" s="14">
        <f>E28*D10</f>
        <v>51.28</v>
      </c>
      <c r="E28" s="15"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58613.039999999994</v>
      </c>
      <c r="D29" s="14">
        <f>E29*D10</f>
        <v>6512.5599999999995</v>
      </c>
      <c r="E29" s="15">
        <f>4.2+2.15</f>
        <v>6.35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50090.304000000004</v>
      </c>
      <c r="D30" s="18">
        <f>E30*D10</f>
        <v>4174.192</v>
      </c>
      <c r="E30" s="21">
        <v>4.07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72612.48000000001</v>
      </c>
      <c r="D31" s="18">
        <f>E31*D10</f>
        <v>6051.04</v>
      </c>
      <c r="E31" s="18">
        <f>E33+E34+E35+E36</f>
        <v>5.9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C33/D12</f>
        <v>81.607870370370364</v>
      </c>
      <c r="E33" s="14">
        <v>0.45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C34/D12</f>
        <v>219.90930555555556</v>
      </c>
      <c r="E34" s="14">
        <v>1.42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E35*D10*D12</f>
        <v>36798.527999999998</v>
      </c>
      <c r="D35" s="14">
        <f>D10*E35</f>
        <v>3066.5439999999999</v>
      </c>
      <c r="E35" s="14">
        <v>2.99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12799.488000000001</v>
      </c>
      <c r="D36" s="14">
        <f>(E36*D10)</f>
        <v>1066.624</v>
      </c>
      <c r="E36" s="14">
        <v>1.04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C25+C30+C31+C24+C23</f>
        <v>363062.4</v>
      </c>
      <c r="D38" s="18">
        <f>D30+D31+D25+D24+D23</f>
        <v>30255.199999999997</v>
      </c>
      <c r="E38" s="18">
        <f>E25+E24+E30+E31+E23</f>
        <v>29.5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2018-02-01T05:33:23Z</dcterms:modified>
</cp:coreProperties>
</file>