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/>
  </bookViews>
  <sheets>
    <sheet name="6-7" sheetId="49" r:id="rId1"/>
  </sheets>
  <calcPr calcId="124519" calcOnSave="0"/>
</workbook>
</file>

<file path=xl/calcChain.xml><?xml version="1.0" encoding="utf-8"?>
<calcChain xmlns="http://schemas.openxmlformats.org/spreadsheetml/2006/main">
  <c r="D36" i="49"/>
  <c r="C36" s="1"/>
  <c r="D35"/>
  <c r="C35"/>
  <c r="D34"/>
  <c r="C34"/>
  <c r="D33"/>
  <c r="C33"/>
  <c r="E31"/>
  <c r="D31" s="1"/>
  <c r="C31"/>
  <c r="D30"/>
  <c r="C30" s="1"/>
  <c r="E29"/>
  <c r="D29"/>
  <c r="C29" s="1"/>
  <c r="D28"/>
  <c r="C28" s="1"/>
  <c r="D27"/>
  <c r="C27" s="1"/>
  <c r="E25"/>
  <c r="E38" s="1"/>
  <c r="D24"/>
  <c r="C24" s="1"/>
  <c r="D23"/>
  <c r="C23"/>
  <c r="E21"/>
  <c r="D17"/>
  <c r="D16"/>
  <c r="D15"/>
  <c r="C21" l="1"/>
  <c r="D21"/>
  <c r="D25"/>
  <c r="C25" s="1"/>
  <c r="C38" s="1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<sst xmlns="http://schemas.openxmlformats.org/spreadsheetml/2006/main" count="50" uniqueCount="44">
  <si>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</si>
  <si>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</si>
  <si>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</si>
  <si>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</si>
  <si>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</si>
  <si>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</si>
  <si>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</si>
  <si>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</si>
  <si>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</si>
  <si>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</si>
  <si>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</si>
  <si>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</si>
  <si>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</si>
  <si>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</si>
  <si>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</si>
  <si>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</si>
  <si>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</si>
  <si>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</si>
  <si>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</si>
  <si>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</si>
  <si>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</si>
  <si>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</si>
  <si>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</si>
  <si>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</si>
  <si>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</si>
  <si>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</si>
  <si>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</si>
  <si>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</si>
  <si>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</si>
  <si>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</si>
  <si>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</si>
  <si>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</si>
  <si>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</si>
  <si>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</si>
  <si>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</si>
  <si>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</si>
  <si>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</si>
  <si>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</si>
  <si>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</si>
  <si>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</si>
  <si>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</si>
  <si>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 xml:space="preserve">Начислено за 2018г. </t>
  </si>
  <si>
    <t>НПО "Центральный" дом № 7 микрорайон №  6   2018г.</t>
  </si>
  <si>
    <t>от "31" декабря 2017г.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</si>
</sst>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F12" sqref="F12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43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3" t="s">
        <v>4</v>
      </c>
      <c r="B7" s="23"/>
      <c r="C7" s="23"/>
      <c r="D7" s="23"/>
      <c r="E7" s="23"/>
      <c r="F7" s="19"/>
      <c r="G7" s="19"/>
      <c r="H7" s="1"/>
      <c r="I7" s="1"/>
    </row>
    <row r="8" spans="1:9">
      <c r="A8" s="23" t="s">
        <v>42</v>
      </c>
      <c r="B8" s="23"/>
      <c r="C8" s="23"/>
      <c r="D8" s="23"/>
      <c r="E8" s="23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1024.0999999999999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29.5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41</v>
      </c>
      <c r="C15" s="8"/>
      <c r="D15" s="14">
        <f>D11*D10*D12</f>
        <v>362531.39999999997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362531.39999999997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362531.39999999997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C23+C24</f>
        <v>111954.61199999999</v>
      </c>
      <c r="D21" s="18">
        <f>D23+D24</f>
        <v>9329.5509999999995</v>
      </c>
      <c r="E21" s="18">
        <f>E23+E24</f>
        <v>9.11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58250.80799999999</v>
      </c>
      <c r="D23" s="14">
        <f>E23*D10</f>
        <v>4854.2339999999995</v>
      </c>
      <c r="E23" s="15">
        <v>4.74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D24*D12</f>
        <v>53703.804000000004</v>
      </c>
      <c r="D24" s="14">
        <f>E24*D10</f>
        <v>4475.317</v>
      </c>
      <c r="E24" s="15">
        <v>4.37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128053.46399999998</v>
      </c>
      <c r="D25" s="18">
        <f>E25*D10</f>
        <v>10671.121999999998</v>
      </c>
      <c r="E25" s="21">
        <f>E27+E28+E29</f>
        <v>10.419999999999998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37051.937999999995</v>
      </c>
      <c r="D27" s="14">
        <f>E27*D10</f>
        <v>4116.8819999999996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460.84499999999997</v>
      </c>
      <c r="D28" s="14">
        <f>E28*D10</f>
        <v>51.204999999999998</v>
      </c>
      <c r="E28" s="15"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58527.314999999988</v>
      </c>
      <c r="D29" s="14">
        <f>E29*D10</f>
        <v>6503.0349999999989</v>
      </c>
      <c r="E29" s="15">
        <f>4.2+2.15</f>
        <v>6.35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50017.043999999994</v>
      </c>
      <c r="D30" s="18">
        <f>E30*D10</f>
        <v>4168.0869999999995</v>
      </c>
      <c r="E30" s="21">
        <v>4.07</v>
      </c>
      <c r="F30" s="1"/>
      <c r="G30" s="1"/>
      <c r="H30" s="1"/>
      <c r="I30" s="1"/>
    </row>
    <row r="31" spans="1:9" ht="29.25">
      <c r="A31" s="17" t="s">
        <v>39</v>
      </c>
      <c r="B31" s="22" t="s">
        <v>40</v>
      </c>
      <c r="C31" s="18">
        <f>E31*D12*D10</f>
        <v>72506.28</v>
      </c>
      <c r="D31" s="18">
        <f>E31*D10</f>
        <v>6042.19</v>
      </c>
      <c r="E31" s="18">
        <f>E33+E34+E35+E36</f>
        <v>5.9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C33/D12</f>
        <v>81.607870370370364</v>
      </c>
      <c r="E33" s="14">
        <v>0.45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C34/D12</f>
        <v>219.90930555555556</v>
      </c>
      <c r="E34" s="14">
        <v>1.42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E35*D10*D12</f>
        <v>36744.707999999999</v>
      </c>
      <c r="D35" s="14">
        <f>D10*E35</f>
        <v>3062.0589999999997</v>
      </c>
      <c r="E35" s="14">
        <v>2.99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12780.767999999998</v>
      </c>
      <c r="D36" s="14">
        <f>(E36*D10)</f>
        <v>1065.0639999999999</v>
      </c>
      <c r="E36" s="14">
        <v>1.04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C25+C30+C31+C24+C23</f>
        <v>362531.39999999991</v>
      </c>
      <c r="D38" s="18">
        <f>D30+D31+D25+D24+D23</f>
        <v>30210.949999999997</v>
      </c>
      <c r="E38" s="18">
        <f>E25+E24+E30+E31+E23</f>
        <v>29.5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2018-02-01T05:33:56Z</dcterms:modified>
</cp:coreProperties>
</file>