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-34" sheetId="61" r:id="rId1"/>
  </sheets>
  <calcPr calcId="124519" calcOnSave="0"/>
</workbook>
</file>

<file path=xl/calcChain.xml><?xml version="1.0" encoding="utf-8"?>
<calcChain xmlns="http://schemas.openxmlformats.org/spreadsheetml/2006/main">
  <c r="E36" i="61"/>
  <c r="D36"/>
  <c r="C36" s="1"/>
  <c r="D34"/>
  <c r="C34"/>
  <c r="D33"/>
  <c r="C33"/>
  <c r="E31"/>
  <c r="C31" s="1"/>
  <c r="C35" s="1"/>
  <c r="D30"/>
  <c r="C30"/>
  <c r="D29"/>
  <c r="C29" s="1"/>
  <c r="E28"/>
  <c r="D28"/>
  <c r="C28" s="1"/>
  <c r="D27"/>
  <c r="C27" s="1"/>
  <c r="E25"/>
  <c r="D25" s="1"/>
  <c r="C25" s="1"/>
  <c r="D24"/>
  <c r="C24"/>
  <c r="D23"/>
  <c r="C23"/>
  <c r="E21"/>
  <c r="D21"/>
  <c r="C21" s="1"/>
  <c r="D17"/>
  <c r="D16"/>
  <c r="D15"/>
  <c r="D31" l="1"/>
  <c r="D35" s="1"/>
  <c r="E38"/>
  <c r="C38"/>
  <c r="D38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<sst xmlns="http://schemas.openxmlformats.org/spreadsheetml/2006/main" count="50" uniqueCount="44">
  <si>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</si>
  <si>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</si>
  <si>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</si>
  <si>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</si>
  <si>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</si>
  <si>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</si>
  <si>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</si>
  <si>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</si>
  <si>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</si>
  <si>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</si>
  <si>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</si>
  <si>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</si>
  <si>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</si>
  <si>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</si>
  <si>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</si>
  <si>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</si>
  <si>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</si>
  <si>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</si>
  <si>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</si>
  <si>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</si>
  <si>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</si>
  <si>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</si>
  <si>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</si>
  <si>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</si>
  <si>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</si>
  <si>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</si>
  <si>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</si>
  <si>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</si>
  <si>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</si>
  <si>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</si>
  <si>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</si>
  <si>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</si>
  <si>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</si>
  <si>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</si>
  <si>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</si>
  <si>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</si>
  <si>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</si>
  <si>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</si>
  <si>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</si>
  <si>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</si>
  <si>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от "31" декабря 2016г.</t>
  </si>
  <si>
    <t>НПО "Центральный" дом № 34 микрорайон №  7  2017г.</t>
  </si>
  <si>
    <t xml:space="preserve">Начислено за 2017г. 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</si>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</sst>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13" workbookViewId="0">
      <selection activeCell="A21" sqref="A21:E37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40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4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41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889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42</v>
      </c>
      <c r="C15" s="8"/>
      <c r="D15" s="14">
        <f>D11*D10*D12</f>
        <v>286115.76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286115.76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286115.76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86517.479999999981</v>
      </c>
      <c r="D21" s="18">
        <f>E21*D10</f>
        <v>7209.7899999999991</v>
      </c>
      <c r="E21" s="18">
        <f>E23+E24</f>
        <v>8.11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39898.32</v>
      </c>
      <c r="D23" s="14">
        <f>E23*D10</f>
        <v>3324.86</v>
      </c>
      <c r="E23" s="15">
        <v>3.74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34964.370000000003</v>
      </c>
      <c r="D24" s="14">
        <f>E24*D10</f>
        <v>3884.9300000000003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66995.039999999994</v>
      </c>
      <c r="D25" s="18">
        <f>E25*D10</f>
        <v>5582.9199999999992</v>
      </c>
      <c r="E25" s="21">
        <f>E27+E28+E29</f>
        <v>6.2799999999999994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32164.019999999997</v>
      </c>
      <c r="D27" s="14">
        <f>E27*D10</f>
        <v>3573.7799999999997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400.05</v>
      </c>
      <c r="D28" s="14">
        <f>E28*D10</f>
        <v>44.45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17682.21</v>
      </c>
      <c r="D29" s="14">
        <f>E29*D10</f>
        <v>1964.69</v>
      </c>
      <c r="E29" s="15">
        <v>2.21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75422.760000000009</v>
      </c>
      <c r="D30" s="18">
        <f>E30*D10</f>
        <v>6285.2300000000005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3" t="s">
        <v>43</v>
      </c>
      <c r="C31" s="18">
        <f>E31*D12*D10</f>
        <v>57174.377904000001</v>
      </c>
      <c r="D31" s="18">
        <f>E31*D10</f>
        <v>4764.5314920000001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43427.673888888894</v>
      </c>
      <c r="D35" s="14">
        <f>D31-D33-D34-D36</f>
        <v>3518.4670987654322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10128.497904</v>
      </c>
      <c r="D36" s="14">
        <f>(E36*D10)</f>
        <v>844.04149199999995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C21+C30+C31+6.1+C25</f>
        <v>286115.757904</v>
      </c>
      <c r="D38" s="18">
        <f>D21+D30+D31+0.51+D25</f>
        <v>23842.981491999995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7-34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2018-01-31T09:58:58Z</dcterms:modified>
</cp:coreProperties>
</file>